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12300" activeTab="4"/>
  </bookViews>
  <sheets>
    <sheet name="Table generator" sheetId="1" r:id="rId1"/>
    <sheet name="Scenario 1" sheetId="3" r:id="rId2"/>
    <sheet name="Scenario 2" sheetId="2" r:id="rId3"/>
    <sheet name="Scenario 3" sheetId="4" r:id="rId4"/>
    <sheet name="Small Table generator" sheetId="6" r:id="rId5"/>
  </sheets>
  <calcPr calcId="125725"/>
</workbook>
</file>

<file path=xl/calcChain.xml><?xml version="1.0" encoding="utf-8"?>
<calcChain xmlns="http://schemas.openxmlformats.org/spreadsheetml/2006/main">
  <c r="D32" i="6"/>
  <c r="D31"/>
  <c r="E32"/>
  <c r="E31"/>
  <c r="H33"/>
  <c r="I33" s="1"/>
  <c r="G27"/>
  <c r="G28" s="1"/>
  <c r="G26"/>
  <c r="G31" s="1"/>
  <c r="E28"/>
  <c r="E33" s="1"/>
  <c r="D28"/>
  <c r="E6"/>
  <c r="E18" s="1"/>
  <c r="D6"/>
  <c r="D18" s="1"/>
  <c r="E5"/>
  <c r="E17" s="1"/>
  <c r="D5"/>
  <c r="D17" s="1"/>
  <c r="M21" i="4"/>
  <c r="L21"/>
  <c r="K21"/>
  <c r="J21"/>
  <c r="I21"/>
  <c r="H21"/>
  <c r="G21"/>
  <c r="F21"/>
  <c r="E21"/>
  <c r="D21"/>
  <c r="N21" s="1"/>
  <c r="M21" i="2"/>
  <c r="L21"/>
  <c r="K21"/>
  <c r="J21"/>
  <c r="I21"/>
  <c r="H21"/>
  <c r="G21"/>
  <c r="F21"/>
  <c r="E21"/>
  <c r="D21"/>
  <c r="N21" s="1"/>
  <c r="M21" i="3"/>
  <c r="L21"/>
  <c r="K21"/>
  <c r="J21"/>
  <c r="I21"/>
  <c r="H21"/>
  <c r="G21"/>
  <c r="F21"/>
  <c r="E21"/>
  <c r="D21"/>
  <c r="N21" s="1"/>
  <c r="O20" i="4"/>
  <c r="O33" s="1"/>
  <c r="O19"/>
  <c r="O32" s="1"/>
  <c r="O18"/>
  <c r="O31" s="1"/>
  <c r="O17"/>
  <c r="O30" s="1"/>
  <c r="O16"/>
  <c r="O29" s="1"/>
  <c r="O15"/>
  <c r="O28" s="1"/>
  <c r="O14"/>
  <c r="O27" s="1"/>
  <c r="O13"/>
  <c r="O26" s="1"/>
  <c r="O12"/>
  <c r="O25" s="1"/>
  <c r="O11"/>
  <c r="O21" s="1"/>
  <c r="O31" i="2"/>
  <c r="O29"/>
  <c r="O27"/>
  <c r="O25"/>
  <c r="O20"/>
  <c r="O33" s="1"/>
  <c r="O19"/>
  <c r="O32" s="1"/>
  <c r="O18"/>
  <c r="O17"/>
  <c r="O30" s="1"/>
  <c r="O16"/>
  <c r="O15"/>
  <c r="O28" s="1"/>
  <c r="O14"/>
  <c r="O13"/>
  <c r="O26" s="1"/>
  <c r="O12"/>
  <c r="O11"/>
  <c r="O24" s="1"/>
  <c r="M34" i="4"/>
  <c r="L34"/>
  <c r="K34"/>
  <c r="J34"/>
  <c r="I34"/>
  <c r="H34"/>
  <c r="G34"/>
  <c r="F34"/>
  <c r="E34"/>
  <c r="D34"/>
  <c r="N34" s="1"/>
  <c r="M34" i="2"/>
  <c r="L34"/>
  <c r="K34"/>
  <c r="J34"/>
  <c r="I34"/>
  <c r="H34"/>
  <c r="G34"/>
  <c r="F34"/>
  <c r="E34"/>
  <c r="D34"/>
  <c r="N34" s="1"/>
  <c r="O34" i="3"/>
  <c r="M34"/>
  <c r="L34"/>
  <c r="K34"/>
  <c r="J34"/>
  <c r="I34"/>
  <c r="H34"/>
  <c r="G34"/>
  <c r="F34"/>
  <c r="E34"/>
  <c r="D34"/>
  <c r="N34" s="1"/>
  <c r="P34" s="1"/>
  <c r="Q34" s="1"/>
  <c r="O31"/>
  <c r="O27"/>
  <c r="O21"/>
  <c r="O20"/>
  <c r="O33" s="1"/>
  <c r="O19"/>
  <c r="O32" s="1"/>
  <c r="O18"/>
  <c r="O17"/>
  <c r="O30" s="1"/>
  <c r="O16"/>
  <c r="O29" s="1"/>
  <c r="O15"/>
  <c r="O28" s="1"/>
  <c r="O14"/>
  <c r="O13"/>
  <c r="O26" s="1"/>
  <c r="O12"/>
  <c r="O25" s="1"/>
  <c r="O11"/>
  <c r="O24" s="1"/>
  <c r="M20" i="1"/>
  <c r="M33" s="1"/>
  <c r="L20"/>
  <c r="L33" s="1"/>
  <c r="K20"/>
  <c r="K33" s="1"/>
  <c r="J20"/>
  <c r="J33" s="1"/>
  <c r="I20"/>
  <c r="I33" s="1"/>
  <c r="H20"/>
  <c r="H33" s="1"/>
  <c r="G20"/>
  <c r="G33" s="1"/>
  <c r="F20"/>
  <c r="F33" s="1"/>
  <c r="M19"/>
  <c r="M32" s="1"/>
  <c r="L19"/>
  <c r="L32" s="1"/>
  <c r="K19"/>
  <c r="K32" s="1"/>
  <c r="J19"/>
  <c r="J32" s="1"/>
  <c r="I19"/>
  <c r="I32" s="1"/>
  <c r="H19"/>
  <c r="H32" s="1"/>
  <c r="G19"/>
  <c r="G32" s="1"/>
  <c r="F19"/>
  <c r="F32" s="1"/>
  <c r="M18"/>
  <c r="M31" s="1"/>
  <c r="L18"/>
  <c r="L31" s="1"/>
  <c r="K18"/>
  <c r="K31" s="1"/>
  <c r="J18"/>
  <c r="J31" s="1"/>
  <c r="I18"/>
  <c r="I31" s="1"/>
  <c r="H18"/>
  <c r="H31" s="1"/>
  <c r="G18"/>
  <c r="G31" s="1"/>
  <c r="F18"/>
  <c r="F31" s="1"/>
  <c r="M17"/>
  <c r="M30" s="1"/>
  <c r="L17"/>
  <c r="L30" s="1"/>
  <c r="K17"/>
  <c r="K30" s="1"/>
  <c r="J17"/>
  <c r="J30" s="1"/>
  <c r="I17"/>
  <c r="I30" s="1"/>
  <c r="H17"/>
  <c r="H30" s="1"/>
  <c r="G17"/>
  <c r="G30" s="1"/>
  <c r="F17"/>
  <c r="F30" s="1"/>
  <c r="M16"/>
  <c r="M29" s="1"/>
  <c r="L16"/>
  <c r="L29" s="1"/>
  <c r="K16"/>
  <c r="K29" s="1"/>
  <c r="J16"/>
  <c r="J29" s="1"/>
  <c r="I16"/>
  <c r="I29" s="1"/>
  <c r="H16"/>
  <c r="H29" s="1"/>
  <c r="G16"/>
  <c r="G29" s="1"/>
  <c r="F16"/>
  <c r="F29" s="1"/>
  <c r="M15"/>
  <c r="M28" s="1"/>
  <c r="L15"/>
  <c r="L28" s="1"/>
  <c r="K15"/>
  <c r="K28" s="1"/>
  <c r="J15"/>
  <c r="J28" s="1"/>
  <c r="I15"/>
  <c r="I28" s="1"/>
  <c r="H15"/>
  <c r="H28" s="1"/>
  <c r="G15"/>
  <c r="G28" s="1"/>
  <c r="F15"/>
  <c r="F28" s="1"/>
  <c r="M14"/>
  <c r="M27" s="1"/>
  <c r="L14"/>
  <c r="L27" s="1"/>
  <c r="K14"/>
  <c r="K27" s="1"/>
  <c r="J14"/>
  <c r="J27" s="1"/>
  <c r="I14"/>
  <c r="I27" s="1"/>
  <c r="H14"/>
  <c r="H27" s="1"/>
  <c r="G14"/>
  <c r="G27" s="1"/>
  <c r="F14"/>
  <c r="F27" s="1"/>
  <c r="M13"/>
  <c r="M26" s="1"/>
  <c r="L13"/>
  <c r="L26" s="1"/>
  <c r="K13"/>
  <c r="K26" s="1"/>
  <c r="J13"/>
  <c r="J26" s="1"/>
  <c r="I13"/>
  <c r="I26" s="1"/>
  <c r="H13"/>
  <c r="H26" s="1"/>
  <c r="G13"/>
  <c r="G26" s="1"/>
  <c r="F13"/>
  <c r="F26" s="1"/>
  <c r="M12"/>
  <c r="M25" s="1"/>
  <c r="L12"/>
  <c r="L25" s="1"/>
  <c r="K12"/>
  <c r="K25" s="1"/>
  <c r="J12"/>
  <c r="J25" s="1"/>
  <c r="I12"/>
  <c r="I25" s="1"/>
  <c r="H12"/>
  <c r="H25" s="1"/>
  <c r="G12"/>
  <c r="G25" s="1"/>
  <c r="F12"/>
  <c r="F25" s="1"/>
  <c r="M11"/>
  <c r="L11"/>
  <c r="K11"/>
  <c r="J11"/>
  <c r="I11"/>
  <c r="H11"/>
  <c r="H21" s="1"/>
  <c r="H34" s="1"/>
  <c r="G11"/>
  <c r="F11"/>
  <c r="F21" s="1"/>
  <c r="F34" s="1"/>
  <c r="E20"/>
  <c r="E33" s="1"/>
  <c r="E19"/>
  <c r="E32" s="1"/>
  <c r="E18"/>
  <c r="E31" s="1"/>
  <c r="E17"/>
  <c r="E30" s="1"/>
  <c r="E16"/>
  <c r="E29" s="1"/>
  <c r="E15"/>
  <c r="E28" s="1"/>
  <c r="E14"/>
  <c r="E27" s="1"/>
  <c r="E13"/>
  <c r="E26" s="1"/>
  <c r="E12"/>
  <c r="E25" s="1"/>
  <c r="E11"/>
  <c r="E24" s="1"/>
  <c r="D20"/>
  <c r="D33" s="1"/>
  <c r="D19"/>
  <c r="D32" s="1"/>
  <c r="D18"/>
  <c r="D31" s="1"/>
  <c r="D17"/>
  <c r="D30" s="1"/>
  <c r="D16"/>
  <c r="D29" s="1"/>
  <c r="D15"/>
  <c r="D28" s="1"/>
  <c r="D14"/>
  <c r="D27" s="1"/>
  <c r="D13"/>
  <c r="D26" s="1"/>
  <c r="D12"/>
  <c r="D25" s="1"/>
  <c r="D11"/>
  <c r="D24" s="1"/>
  <c r="E34" i="6" l="1"/>
  <c r="G32"/>
  <c r="F28"/>
  <c r="D33"/>
  <c r="D34" s="1"/>
  <c r="E11"/>
  <c r="E10"/>
  <c r="D11"/>
  <c r="D10"/>
  <c r="J21" i="1"/>
  <c r="J34" s="1"/>
  <c r="G6" i="6"/>
  <c r="G18" s="1"/>
  <c r="E7"/>
  <c r="E19" s="1"/>
  <c r="G5"/>
  <c r="D7"/>
  <c r="O24" i="4"/>
  <c r="O34"/>
  <c r="P34" s="1"/>
  <c r="Q34" s="1"/>
  <c r="O34" i="2"/>
  <c r="P34" s="1"/>
  <c r="Q34" s="1"/>
  <c r="O21"/>
  <c r="I21" i="1"/>
  <c r="I34" s="1"/>
  <c r="M21"/>
  <c r="M34" s="1"/>
  <c r="L21"/>
  <c r="L34" s="1"/>
  <c r="K21"/>
  <c r="K34" s="1"/>
  <c r="G21"/>
  <c r="G34" s="1"/>
  <c r="F24"/>
  <c r="F35" s="1"/>
  <c r="J24"/>
  <c r="I24"/>
  <c r="M24"/>
  <c r="H24"/>
  <c r="H35" s="1"/>
  <c r="L24"/>
  <c r="L35" s="1"/>
  <c r="G24"/>
  <c r="K24"/>
  <c r="O17"/>
  <c r="O30" s="1"/>
  <c r="P30" s="1"/>
  <c r="O13"/>
  <c r="O26" s="1"/>
  <c r="P26" s="1"/>
  <c r="O14"/>
  <c r="O27" s="1"/>
  <c r="P27" s="1"/>
  <c r="O18"/>
  <c r="O31" s="1"/>
  <c r="P31" s="1"/>
  <c r="O15"/>
  <c r="O28" s="1"/>
  <c r="P28" s="1"/>
  <c r="O19"/>
  <c r="O32" s="1"/>
  <c r="P32" s="1"/>
  <c r="O12"/>
  <c r="O25" s="1"/>
  <c r="P25" s="1"/>
  <c r="O16"/>
  <c r="O29" s="1"/>
  <c r="P29" s="1"/>
  <c r="O20"/>
  <c r="O33" s="1"/>
  <c r="P33" s="1"/>
  <c r="O11"/>
  <c r="E21"/>
  <c r="E34" s="1"/>
  <c r="E35" s="1"/>
  <c r="D21"/>
  <c r="D34" s="1"/>
  <c r="D35" s="1"/>
  <c r="H11" i="6" l="1"/>
  <c r="H32"/>
  <c r="E13"/>
  <c r="D12"/>
  <c r="E12"/>
  <c r="G11"/>
  <c r="G10"/>
  <c r="J35" i="1"/>
  <c r="M35"/>
  <c r="G35"/>
  <c r="I35"/>
  <c r="K35"/>
  <c r="G17" i="6"/>
  <c r="G7"/>
  <c r="D19"/>
  <c r="F7"/>
  <c r="O24" i="1"/>
  <c r="O21"/>
  <c r="N21"/>
  <c r="N34"/>
  <c r="H10" i="6" l="1"/>
  <c r="D13"/>
  <c r="F33"/>
  <c r="F12"/>
  <c r="G12"/>
  <c r="G19"/>
  <c r="O34" i="1"/>
  <c r="P34" s="1"/>
  <c r="Q34" s="1"/>
  <c r="P24"/>
  <c r="F19" i="6"/>
  <c r="G33" l="1"/>
  <c r="H31"/>
  <c r="H12"/>
  <c r="I12" s="1"/>
</calcChain>
</file>

<file path=xl/sharedStrings.xml><?xml version="1.0" encoding="utf-8"?>
<sst xmlns="http://schemas.openxmlformats.org/spreadsheetml/2006/main" count="46" uniqueCount="12">
  <si>
    <t>Internal values</t>
  </si>
  <si>
    <t>Displayed values</t>
  </si>
  <si>
    <t>Rum of rows</t>
  </si>
  <si>
    <t>Sum of rows</t>
  </si>
  <si>
    <t>sum of columns</t>
  </si>
  <si>
    <t>error</t>
  </si>
  <si>
    <t>Round Pound Problem</t>
  </si>
  <si>
    <t>Internal values displayed rounded</t>
  </si>
  <si>
    <t>Rounded values</t>
  </si>
  <si>
    <t>Rounded values (for generating error messages)</t>
  </si>
  <si>
    <t>Interesting scenario: two errors make the grand total right</t>
  </si>
  <si>
    <t>? Or is it?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</si>
</sst>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_ ;[Red]\-#,##0\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3" fontId="2" fillId="0" borderId="0" xfId="0" applyNumberFormat="1" applyFont="1" applyAlignment="1">
      <alignment horizontal="right"/>
    </xf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/>
    <xf numFmtId="165" fontId="0" fillId="0" borderId="4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0" fontId="1" fillId="0" borderId="0" xfId="0" applyFont="1"/>
    <xf numFmtId="0" fontId="2" fillId="0" borderId="0" xfId="0" applyFont="1" applyAlignment="1">
      <alignment horizontal="right"/>
    </xf>
    <xf numFmtId="164" fontId="0" fillId="2" borderId="9" xfId="0" applyNumberFormat="1" applyFill="1" applyBorder="1"/>
    <xf numFmtId="165" fontId="0" fillId="2" borderId="9" xfId="0" applyNumberFormat="1" applyFill="1" applyBorder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19050</xdr:rowOff>
    </xdr:from>
    <xdr:to>
      <xdr:col>13</xdr:col>
      <xdr:colOff>9525</xdr:colOff>
      <xdr:row>6</xdr:row>
      <xdr:rowOff>104775</xdr:rowOff>
    </xdr:to>
    <xdr:sp macro="" textlink="">
      <xdr:nvSpPr>
        <xdr:cNvPr id="2" name="TextBox 1"/>
        <xdr:cNvSpPr txBox="1"/>
      </xdr:nvSpPr>
      <xdr:spPr>
        <a:xfrm>
          <a:off x="2295525" y="209550"/>
          <a:ext cx="60769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Suppose you have a spreadsheet</a:t>
          </a:r>
          <a:r>
            <a:rPr lang="en-GB" sz="1100" baseline="0"/>
            <a:t> with the Internal Values shown in the first table.</a:t>
          </a:r>
        </a:p>
        <a:p>
          <a:r>
            <a:rPr lang="en-GB" sz="1100" baseline="0"/>
            <a:t>Suppose you ask the spreadsheet to display two decimemal points only.</a:t>
          </a:r>
        </a:p>
        <a:p>
          <a:r>
            <a:rPr lang="en-GB" sz="1100" baseline="0"/>
            <a:t>If your spreadsheet rounds every value in each cell, it will display the values in the second table.</a:t>
          </a:r>
        </a:p>
        <a:p>
          <a:r>
            <a:rPr lang="en-GB" sz="1100" baseline="0"/>
            <a:t>Unfortunately, rounding  may result in the second table displaying sums that don't add up.</a:t>
          </a:r>
        </a:p>
        <a:p>
          <a:r>
            <a:rPr lang="en-GB" sz="1100" baseline="0">
              <a:solidFill>
                <a:schemeClr val="accent2">
                  <a:lumMod val="75000"/>
                </a:schemeClr>
              </a:solidFill>
            </a:rPr>
            <a:t>(Press F9 to generate new tables)</a:t>
          </a:r>
          <a:endParaRPr lang="en-GB" sz="11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Q35"/>
  <sheetViews>
    <sheetView workbookViewId="0">
      <selection activeCell="P24" sqref="P24"/>
    </sheetView>
  </sheetViews>
  <sheetFormatPr defaultRowHeight="15"/>
  <cols>
    <col min="2" max="2" width="9.85546875" customWidth="1"/>
    <col min="3" max="3" width="15" bestFit="1" customWidth="1"/>
    <col min="4" max="14" width="9.140625" style="1"/>
    <col min="17" max="17" width="4.7109375" customWidth="1"/>
  </cols>
  <sheetData>
    <row r="8" spans="1:15">
      <c r="A8" s="23" t="s">
        <v>6</v>
      </c>
    </row>
    <row r="10" spans="1:15" ht="15.75" thickBot="1">
      <c r="O10" t="s">
        <v>2</v>
      </c>
    </row>
    <row r="11" spans="1:15">
      <c r="B11" s="23" t="s">
        <v>0</v>
      </c>
      <c r="D11" s="2">
        <f ca="1">TRUNC(RAND()*100, 2)</f>
        <v>84.43</v>
      </c>
      <c r="E11" s="3">
        <f ca="1">TRUNC(RAND()*100, 2)</f>
        <v>58.12</v>
      </c>
      <c r="F11" s="3">
        <f t="shared" ref="F11:M11" ca="1" si="0">TRUNC(RAND()*100, 2)</f>
        <v>57.67</v>
      </c>
      <c r="G11" s="3">
        <f t="shared" ca="1" si="0"/>
        <v>47.81</v>
      </c>
      <c r="H11" s="3">
        <f t="shared" ca="1" si="0"/>
        <v>43.59</v>
      </c>
      <c r="I11" s="3">
        <f t="shared" ca="1" si="0"/>
        <v>28.97</v>
      </c>
      <c r="J11" s="3">
        <f t="shared" ca="1" si="0"/>
        <v>34.74</v>
      </c>
      <c r="K11" s="3">
        <f t="shared" ca="1" si="0"/>
        <v>77.22</v>
      </c>
      <c r="L11" s="3">
        <f t="shared" ca="1" si="0"/>
        <v>10.45</v>
      </c>
      <c r="M11" s="4">
        <f t="shared" ca="1" si="0"/>
        <v>83.31</v>
      </c>
      <c r="O11" s="1">
        <f t="shared" ref="O11:O20" ca="1" si="1">SUM(D11:M11)</f>
        <v>526.31000000000006</v>
      </c>
    </row>
    <row r="12" spans="1:15">
      <c r="D12" s="5">
        <f t="shared" ref="D12:M20" ca="1" si="2">TRUNC(RAND()*100, 2)</f>
        <v>67.12</v>
      </c>
      <c r="E12" s="6">
        <f t="shared" ca="1" si="2"/>
        <v>23.64</v>
      </c>
      <c r="F12" s="6">
        <f t="shared" ca="1" si="2"/>
        <v>12.87</v>
      </c>
      <c r="G12" s="6">
        <f t="shared" ca="1" si="2"/>
        <v>77.34</v>
      </c>
      <c r="H12" s="6">
        <f t="shared" ca="1" si="2"/>
        <v>69.44</v>
      </c>
      <c r="I12" s="6">
        <f t="shared" ca="1" si="2"/>
        <v>8.93</v>
      </c>
      <c r="J12" s="6">
        <f t="shared" ca="1" si="2"/>
        <v>4.2</v>
      </c>
      <c r="K12" s="6">
        <f t="shared" ca="1" si="2"/>
        <v>27.2</v>
      </c>
      <c r="L12" s="6">
        <f t="shared" ca="1" si="2"/>
        <v>29.79</v>
      </c>
      <c r="M12" s="7">
        <f t="shared" ca="1" si="2"/>
        <v>99.01</v>
      </c>
      <c r="O12" s="1">
        <f t="shared" ca="1" si="1"/>
        <v>419.54</v>
      </c>
    </row>
    <row r="13" spans="1:15">
      <c r="D13" s="5">
        <f t="shared" ca="1" si="2"/>
        <v>7.62</v>
      </c>
      <c r="E13" s="6">
        <f t="shared" ca="1" si="2"/>
        <v>83.11</v>
      </c>
      <c r="F13" s="6">
        <f t="shared" ca="1" si="2"/>
        <v>86.39</v>
      </c>
      <c r="G13" s="6">
        <f t="shared" ca="1" si="2"/>
        <v>70.44</v>
      </c>
      <c r="H13" s="6">
        <f t="shared" ca="1" si="2"/>
        <v>73.38</v>
      </c>
      <c r="I13" s="6">
        <f t="shared" ca="1" si="2"/>
        <v>50.13</v>
      </c>
      <c r="J13" s="6">
        <f t="shared" ca="1" si="2"/>
        <v>76.59</v>
      </c>
      <c r="K13" s="6">
        <f t="shared" ca="1" si="2"/>
        <v>80</v>
      </c>
      <c r="L13" s="6">
        <f t="shared" ca="1" si="2"/>
        <v>91.06</v>
      </c>
      <c r="M13" s="7">
        <f t="shared" ca="1" si="2"/>
        <v>59.89</v>
      </c>
      <c r="O13" s="1">
        <f t="shared" ca="1" si="1"/>
        <v>678.61</v>
      </c>
    </row>
    <row r="14" spans="1:15">
      <c r="D14" s="5">
        <f t="shared" ca="1" si="2"/>
        <v>79.040000000000006</v>
      </c>
      <c r="E14" s="6">
        <f t="shared" ca="1" si="2"/>
        <v>21.07</v>
      </c>
      <c r="F14" s="6">
        <f t="shared" ca="1" si="2"/>
        <v>29.29</v>
      </c>
      <c r="G14" s="6">
        <f t="shared" ca="1" si="2"/>
        <v>70.290000000000006</v>
      </c>
      <c r="H14" s="6">
        <f t="shared" ca="1" si="2"/>
        <v>94.39</v>
      </c>
      <c r="I14" s="6">
        <f t="shared" ca="1" si="2"/>
        <v>46.69</v>
      </c>
      <c r="J14" s="6">
        <f t="shared" ca="1" si="2"/>
        <v>7.9</v>
      </c>
      <c r="K14" s="6">
        <f t="shared" ca="1" si="2"/>
        <v>46.86</v>
      </c>
      <c r="L14" s="6">
        <f t="shared" ca="1" si="2"/>
        <v>35.840000000000003</v>
      </c>
      <c r="M14" s="7">
        <f t="shared" ca="1" si="2"/>
        <v>23.11</v>
      </c>
      <c r="O14" s="1">
        <f t="shared" ca="1" si="1"/>
        <v>454.48</v>
      </c>
    </row>
    <row r="15" spans="1:15">
      <c r="D15" s="5">
        <f t="shared" ca="1" si="2"/>
        <v>81.91</v>
      </c>
      <c r="E15" s="6">
        <f t="shared" ca="1" si="2"/>
        <v>27.27</v>
      </c>
      <c r="F15" s="6">
        <f t="shared" ca="1" si="2"/>
        <v>33.82</v>
      </c>
      <c r="G15" s="6">
        <f t="shared" ca="1" si="2"/>
        <v>52.32</v>
      </c>
      <c r="H15" s="6">
        <f t="shared" ca="1" si="2"/>
        <v>92.8</v>
      </c>
      <c r="I15" s="6">
        <f t="shared" ca="1" si="2"/>
        <v>99.05</v>
      </c>
      <c r="J15" s="6">
        <f t="shared" ca="1" si="2"/>
        <v>14.55</v>
      </c>
      <c r="K15" s="6">
        <f t="shared" ca="1" si="2"/>
        <v>1.5</v>
      </c>
      <c r="L15" s="6">
        <f t="shared" ca="1" si="2"/>
        <v>22.55</v>
      </c>
      <c r="M15" s="7">
        <f t="shared" ca="1" si="2"/>
        <v>92.04</v>
      </c>
      <c r="O15" s="1">
        <f t="shared" ca="1" si="1"/>
        <v>517.81000000000006</v>
      </c>
    </row>
    <row r="16" spans="1:15">
      <c r="D16" s="5">
        <f t="shared" ca="1" si="2"/>
        <v>53.84</v>
      </c>
      <c r="E16" s="6">
        <f t="shared" ca="1" si="2"/>
        <v>88.07</v>
      </c>
      <c r="F16" s="6">
        <f t="shared" ca="1" si="2"/>
        <v>85.61</v>
      </c>
      <c r="G16" s="6">
        <f t="shared" ca="1" si="2"/>
        <v>12.8</v>
      </c>
      <c r="H16" s="6">
        <f t="shared" ca="1" si="2"/>
        <v>19.63</v>
      </c>
      <c r="I16" s="6">
        <f t="shared" ca="1" si="2"/>
        <v>88.39</v>
      </c>
      <c r="J16" s="6">
        <f t="shared" ca="1" si="2"/>
        <v>13.51</v>
      </c>
      <c r="K16" s="6">
        <f t="shared" ca="1" si="2"/>
        <v>5.6</v>
      </c>
      <c r="L16" s="6">
        <f t="shared" ca="1" si="2"/>
        <v>19.59</v>
      </c>
      <c r="M16" s="7">
        <f t="shared" ca="1" si="2"/>
        <v>71.81</v>
      </c>
      <c r="O16" s="1">
        <f t="shared" ca="1" si="1"/>
        <v>458.84999999999997</v>
      </c>
    </row>
    <row r="17" spans="2:16">
      <c r="D17" s="5">
        <f t="shared" ca="1" si="2"/>
        <v>0.12</v>
      </c>
      <c r="E17" s="6">
        <f t="shared" ca="1" si="2"/>
        <v>86.95</v>
      </c>
      <c r="F17" s="6">
        <f t="shared" ca="1" si="2"/>
        <v>5.22</v>
      </c>
      <c r="G17" s="6">
        <f t="shared" ca="1" si="2"/>
        <v>74.56</v>
      </c>
      <c r="H17" s="6">
        <f t="shared" ca="1" si="2"/>
        <v>15.26</v>
      </c>
      <c r="I17" s="6">
        <f t="shared" ca="1" si="2"/>
        <v>35.53</v>
      </c>
      <c r="J17" s="6">
        <f t="shared" ca="1" si="2"/>
        <v>47.53</v>
      </c>
      <c r="K17" s="6">
        <f t="shared" ca="1" si="2"/>
        <v>54.73</v>
      </c>
      <c r="L17" s="6">
        <f t="shared" ca="1" si="2"/>
        <v>74.92</v>
      </c>
      <c r="M17" s="7">
        <f t="shared" ca="1" si="2"/>
        <v>65.69</v>
      </c>
      <c r="O17" s="1">
        <f t="shared" ca="1" si="1"/>
        <v>460.51000000000005</v>
      </c>
    </row>
    <row r="18" spans="2:16">
      <c r="D18" s="5">
        <f t="shared" ca="1" si="2"/>
        <v>72.78</v>
      </c>
      <c r="E18" s="6">
        <f t="shared" ca="1" si="2"/>
        <v>90.5</v>
      </c>
      <c r="F18" s="6">
        <f t="shared" ca="1" si="2"/>
        <v>38.14</v>
      </c>
      <c r="G18" s="6">
        <f t="shared" ca="1" si="2"/>
        <v>24.71</v>
      </c>
      <c r="H18" s="6">
        <f t="shared" ca="1" si="2"/>
        <v>16.63</v>
      </c>
      <c r="I18" s="6">
        <f t="shared" ca="1" si="2"/>
        <v>30.35</v>
      </c>
      <c r="J18" s="6">
        <f t="shared" ca="1" si="2"/>
        <v>26.64</v>
      </c>
      <c r="K18" s="6">
        <f t="shared" ca="1" si="2"/>
        <v>40.520000000000003</v>
      </c>
      <c r="L18" s="6">
        <f t="shared" ca="1" si="2"/>
        <v>27.79</v>
      </c>
      <c r="M18" s="7">
        <f t="shared" ca="1" si="2"/>
        <v>87.71</v>
      </c>
      <c r="O18" s="1">
        <f t="shared" ca="1" si="1"/>
        <v>455.77</v>
      </c>
    </row>
    <row r="19" spans="2:16">
      <c r="D19" s="5">
        <f t="shared" ca="1" si="2"/>
        <v>61.86</v>
      </c>
      <c r="E19" s="6">
        <f t="shared" ca="1" si="2"/>
        <v>60.77</v>
      </c>
      <c r="F19" s="6">
        <f t="shared" ca="1" si="2"/>
        <v>12.95</v>
      </c>
      <c r="G19" s="6">
        <f t="shared" ca="1" si="2"/>
        <v>16.489999999999998</v>
      </c>
      <c r="H19" s="6">
        <f t="shared" ca="1" si="2"/>
        <v>59.21</v>
      </c>
      <c r="I19" s="6">
        <f t="shared" ca="1" si="2"/>
        <v>61.92</v>
      </c>
      <c r="J19" s="6">
        <f t="shared" ca="1" si="2"/>
        <v>25.03</v>
      </c>
      <c r="K19" s="6">
        <f t="shared" ca="1" si="2"/>
        <v>13.3</v>
      </c>
      <c r="L19" s="6">
        <f t="shared" ca="1" si="2"/>
        <v>12.84</v>
      </c>
      <c r="M19" s="7">
        <f t="shared" ca="1" si="2"/>
        <v>6.84</v>
      </c>
      <c r="O19" s="1">
        <f t="shared" ca="1" si="1"/>
        <v>331.21</v>
      </c>
    </row>
    <row r="20" spans="2:16" ht="15.75" thickBot="1">
      <c r="D20" s="8">
        <f t="shared" ca="1" si="2"/>
        <v>12.94</v>
      </c>
      <c r="E20" s="9">
        <f t="shared" ca="1" si="2"/>
        <v>28.26</v>
      </c>
      <c r="F20" s="9">
        <f t="shared" ca="1" si="2"/>
        <v>84.27</v>
      </c>
      <c r="G20" s="9">
        <f t="shared" ca="1" si="2"/>
        <v>28.62</v>
      </c>
      <c r="H20" s="9">
        <f t="shared" ca="1" si="2"/>
        <v>13.64</v>
      </c>
      <c r="I20" s="9">
        <f t="shared" ca="1" si="2"/>
        <v>32.909999999999997</v>
      </c>
      <c r="J20" s="9">
        <f t="shared" ca="1" si="2"/>
        <v>42.66</v>
      </c>
      <c r="K20" s="9">
        <f t="shared" ca="1" si="2"/>
        <v>18.14</v>
      </c>
      <c r="L20" s="9">
        <f t="shared" ca="1" si="2"/>
        <v>53.2</v>
      </c>
      <c r="M20" s="10">
        <f t="shared" ca="1" si="2"/>
        <v>14.44</v>
      </c>
      <c r="O20" s="1">
        <f t="shared" ca="1" si="1"/>
        <v>329.08</v>
      </c>
    </row>
    <row r="21" spans="2:16" ht="15.75" thickBot="1">
      <c r="C21" t="s">
        <v>4</v>
      </c>
      <c r="D21" s="1">
        <f ca="1">SUM(D11:D20)</f>
        <v>521.66000000000008</v>
      </c>
      <c r="E21" s="1">
        <f t="shared" ref="E21:M21" ca="1" si="3">SUM(E11:E20)</f>
        <v>567.76</v>
      </c>
      <c r="F21" s="1">
        <f t="shared" ca="1" si="3"/>
        <v>446.22999999999996</v>
      </c>
      <c r="G21" s="1">
        <f t="shared" ca="1" si="3"/>
        <v>475.38</v>
      </c>
      <c r="H21" s="1">
        <f t="shared" ca="1" si="3"/>
        <v>497.96999999999997</v>
      </c>
      <c r="I21" s="1">
        <f t="shared" ca="1" si="3"/>
        <v>482.87</v>
      </c>
      <c r="J21" s="1">
        <f t="shared" ca="1" si="3"/>
        <v>293.35000000000002</v>
      </c>
      <c r="K21" s="1">
        <f t="shared" ca="1" si="3"/>
        <v>365.07</v>
      </c>
      <c r="L21" s="1">
        <f t="shared" ca="1" si="3"/>
        <v>378.03000000000003</v>
      </c>
      <c r="M21" s="1">
        <f t="shared" ca="1" si="3"/>
        <v>603.85000000000014</v>
      </c>
      <c r="N21" s="25">
        <f ca="1">SUM(D21:M21)</f>
        <v>4632.17</v>
      </c>
      <c r="O21" s="25">
        <f ca="1">SUM(O11:O20)</f>
        <v>4632.17</v>
      </c>
    </row>
    <row r="22" spans="2:16" ht="15.75" thickTop="1"/>
    <row r="23" spans="2:16" ht="15.75" thickBot="1">
      <c r="O23" t="s">
        <v>3</v>
      </c>
    </row>
    <row r="24" spans="2:16">
      <c r="B24" s="23" t="s">
        <v>1</v>
      </c>
      <c r="D24" s="13">
        <f t="shared" ref="D24:D34" ca="1" si="4">ROUND(D11,0)</f>
        <v>84</v>
      </c>
      <c r="E24" s="14">
        <f t="shared" ref="E24:M24" ca="1" si="5">ROUND(E11,0)</f>
        <v>58</v>
      </c>
      <c r="F24" s="14">
        <f t="shared" ca="1" si="5"/>
        <v>58</v>
      </c>
      <c r="G24" s="14">
        <f t="shared" ca="1" si="5"/>
        <v>48</v>
      </c>
      <c r="H24" s="14">
        <f t="shared" ca="1" si="5"/>
        <v>44</v>
      </c>
      <c r="I24" s="14">
        <f t="shared" ca="1" si="5"/>
        <v>29</v>
      </c>
      <c r="J24" s="14">
        <f t="shared" ca="1" si="5"/>
        <v>35</v>
      </c>
      <c r="K24" s="14">
        <f t="shared" ca="1" si="5"/>
        <v>77</v>
      </c>
      <c r="L24" s="14">
        <f t="shared" ca="1" si="5"/>
        <v>10</v>
      </c>
      <c r="M24" s="15">
        <f t="shared" ca="1" si="5"/>
        <v>83</v>
      </c>
      <c r="O24" s="18">
        <f t="shared" ref="O24:O33" ca="1" si="6">ROUND(O11,0)</f>
        <v>526</v>
      </c>
      <c r="P24" s="28" t="str">
        <f ca="1">IF(NOT(SUM(D24:M24)=O24),"error","")</f>
        <v/>
      </c>
    </row>
    <row r="25" spans="2:16">
      <c r="D25" s="17">
        <f t="shared" ca="1" si="4"/>
        <v>67</v>
      </c>
      <c r="E25" s="18">
        <f t="shared" ref="E25:M25" ca="1" si="7">ROUND(E12,0)</f>
        <v>24</v>
      </c>
      <c r="F25" s="18">
        <f t="shared" ca="1" si="7"/>
        <v>13</v>
      </c>
      <c r="G25" s="18">
        <f t="shared" ca="1" si="7"/>
        <v>77</v>
      </c>
      <c r="H25" s="18">
        <f t="shared" ca="1" si="7"/>
        <v>69</v>
      </c>
      <c r="I25" s="18">
        <f t="shared" ca="1" si="7"/>
        <v>9</v>
      </c>
      <c r="J25" s="18">
        <f t="shared" ca="1" si="7"/>
        <v>4</v>
      </c>
      <c r="K25" s="18">
        <f t="shared" ca="1" si="7"/>
        <v>27</v>
      </c>
      <c r="L25" s="18">
        <f t="shared" ca="1" si="7"/>
        <v>30</v>
      </c>
      <c r="M25" s="19">
        <f t="shared" ca="1" si="7"/>
        <v>99</v>
      </c>
      <c r="O25" s="18">
        <f t="shared" ca="1" si="6"/>
        <v>420</v>
      </c>
      <c r="P25" s="28" t="str">
        <f t="shared" ref="P25:P33" ca="1" si="8">IF(NOT(SUM(D25:M25)=O25),"error","")</f>
        <v>error</v>
      </c>
    </row>
    <row r="26" spans="2:16">
      <c r="D26" s="17">
        <f t="shared" ca="1" si="4"/>
        <v>8</v>
      </c>
      <c r="E26" s="18">
        <f t="shared" ref="E26:M26" ca="1" si="9">ROUND(E13,0)</f>
        <v>83</v>
      </c>
      <c r="F26" s="18">
        <f t="shared" ca="1" si="9"/>
        <v>86</v>
      </c>
      <c r="G26" s="18">
        <f t="shared" ca="1" si="9"/>
        <v>70</v>
      </c>
      <c r="H26" s="18">
        <f t="shared" ca="1" si="9"/>
        <v>73</v>
      </c>
      <c r="I26" s="18">
        <f t="shared" ca="1" si="9"/>
        <v>50</v>
      </c>
      <c r="J26" s="18">
        <f t="shared" ca="1" si="9"/>
        <v>77</v>
      </c>
      <c r="K26" s="18">
        <f t="shared" ca="1" si="9"/>
        <v>80</v>
      </c>
      <c r="L26" s="18">
        <f t="shared" ca="1" si="9"/>
        <v>91</v>
      </c>
      <c r="M26" s="19">
        <f t="shared" ca="1" si="9"/>
        <v>60</v>
      </c>
      <c r="O26" s="18">
        <f t="shared" ca="1" si="6"/>
        <v>679</v>
      </c>
      <c r="P26" s="28" t="str">
        <f t="shared" ca="1" si="8"/>
        <v>error</v>
      </c>
    </row>
    <row r="27" spans="2:16">
      <c r="D27" s="17">
        <f t="shared" ca="1" si="4"/>
        <v>79</v>
      </c>
      <c r="E27" s="18">
        <f t="shared" ref="E27:M27" ca="1" si="10">ROUND(E14,0)</f>
        <v>21</v>
      </c>
      <c r="F27" s="18">
        <f t="shared" ca="1" si="10"/>
        <v>29</v>
      </c>
      <c r="G27" s="18">
        <f t="shared" ca="1" si="10"/>
        <v>70</v>
      </c>
      <c r="H27" s="18">
        <f t="shared" ca="1" si="10"/>
        <v>94</v>
      </c>
      <c r="I27" s="18">
        <f t="shared" ca="1" si="10"/>
        <v>47</v>
      </c>
      <c r="J27" s="18">
        <f t="shared" ca="1" si="10"/>
        <v>8</v>
      </c>
      <c r="K27" s="18">
        <f t="shared" ca="1" si="10"/>
        <v>47</v>
      </c>
      <c r="L27" s="18">
        <f t="shared" ca="1" si="10"/>
        <v>36</v>
      </c>
      <c r="M27" s="19">
        <f t="shared" ca="1" si="10"/>
        <v>23</v>
      </c>
      <c r="O27" s="18">
        <f t="shared" ca="1" si="6"/>
        <v>454</v>
      </c>
      <c r="P27" s="28" t="str">
        <f t="shared" ca="1" si="8"/>
        <v/>
      </c>
    </row>
    <row r="28" spans="2:16">
      <c r="D28" s="17">
        <f t="shared" ca="1" si="4"/>
        <v>82</v>
      </c>
      <c r="E28" s="18">
        <f t="shared" ref="E28:M28" ca="1" si="11">ROUND(E15,0)</f>
        <v>27</v>
      </c>
      <c r="F28" s="18">
        <f t="shared" ca="1" si="11"/>
        <v>34</v>
      </c>
      <c r="G28" s="18">
        <f t="shared" ca="1" si="11"/>
        <v>52</v>
      </c>
      <c r="H28" s="18">
        <f t="shared" ca="1" si="11"/>
        <v>93</v>
      </c>
      <c r="I28" s="18">
        <f t="shared" ca="1" si="11"/>
        <v>99</v>
      </c>
      <c r="J28" s="18">
        <f t="shared" ca="1" si="11"/>
        <v>15</v>
      </c>
      <c r="K28" s="18">
        <f t="shared" ca="1" si="11"/>
        <v>2</v>
      </c>
      <c r="L28" s="18">
        <f t="shared" ca="1" si="11"/>
        <v>23</v>
      </c>
      <c r="M28" s="19">
        <f t="shared" ca="1" si="11"/>
        <v>92</v>
      </c>
      <c r="O28" s="18">
        <f t="shared" ca="1" si="6"/>
        <v>518</v>
      </c>
      <c r="P28" s="28" t="str">
        <f t="shared" ca="1" si="8"/>
        <v>error</v>
      </c>
    </row>
    <row r="29" spans="2:16">
      <c r="D29" s="17">
        <f t="shared" ca="1" si="4"/>
        <v>54</v>
      </c>
      <c r="E29" s="18">
        <f t="shared" ref="E29:M29" ca="1" si="12">ROUND(E16,0)</f>
        <v>88</v>
      </c>
      <c r="F29" s="18">
        <f t="shared" ca="1" si="12"/>
        <v>86</v>
      </c>
      <c r="G29" s="18">
        <f t="shared" ca="1" si="12"/>
        <v>13</v>
      </c>
      <c r="H29" s="18">
        <f t="shared" ca="1" si="12"/>
        <v>20</v>
      </c>
      <c r="I29" s="18">
        <f t="shared" ca="1" si="12"/>
        <v>88</v>
      </c>
      <c r="J29" s="18">
        <f t="shared" ca="1" si="12"/>
        <v>14</v>
      </c>
      <c r="K29" s="18">
        <f t="shared" ca="1" si="12"/>
        <v>6</v>
      </c>
      <c r="L29" s="18">
        <f t="shared" ca="1" si="12"/>
        <v>20</v>
      </c>
      <c r="M29" s="19">
        <f t="shared" ca="1" si="12"/>
        <v>72</v>
      </c>
      <c r="O29" s="18">
        <f t="shared" ca="1" si="6"/>
        <v>459</v>
      </c>
      <c r="P29" s="28" t="str">
        <f t="shared" ca="1" si="8"/>
        <v>error</v>
      </c>
    </row>
    <row r="30" spans="2:16">
      <c r="D30" s="17">
        <f t="shared" ca="1" si="4"/>
        <v>0</v>
      </c>
      <c r="E30" s="18">
        <f t="shared" ref="E30:M30" ca="1" si="13">ROUND(E17,0)</f>
        <v>87</v>
      </c>
      <c r="F30" s="18">
        <f t="shared" ca="1" si="13"/>
        <v>5</v>
      </c>
      <c r="G30" s="18">
        <f t="shared" ca="1" si="13"/>
        <v>75</v>
      </c>
      <c r="H30" s="18">
        <f t="shared" ca="1" si="13"/>
        <v>15</v>
      </c>
      <c r="I30" s="18">
        <f t="shared" ca="1" si="13"/>
        <v>36</v>
      </c>
      <c r="J30" s="18">
        <f t="shared" ca="1" si="13"/>
        <v>48</v>
      </c>
      <c r="K30" s="18">
        <f t="shared" ca="1" si="13"/>
        <v>55</v>
      </c>
      <c r="L30" s="18">
        <f t="shared" ca="1" si="13"/>
        <v>75</v>
      </c>
      <c r="M30" s="19">
        <f t="shared" ca="1" si="13"/>
        <v>66</v>
      </c>
      <c r="O30" s="18">
        <f t="shared" ca="1" si="6"/>
        <v>461</v>
      </c>
      <c r="P30" s="28" t="str">
        <f t="shared" ca="1" si="8"/>
        <v>error</v>
      </c>
    </row>
    <row r="31" spans="2:16">
      <c r="D31" s="17">
        <f t="shared" ca="1" si="4"/>
        <v>73</v>
      </c>
      <c r="E31" s="18">
        <f t="shared" ref="E31:M31" ca="1" si="14">ROUND(E18,0)</f>
        <v>91</v>
      </c>
      <c r="F31" s="18">
        <f t="shared" ca="1" si="14"/>
        <v>38</v>
      </c>
      <c r="G31" s="18">
        <f t="shared" ca="1" si="14"/>
        <v>25</v>
      </c>
      <c r="H31" s="18">
        <f t="shared" ca="1" si="14"/>
        <v>17</v>
      </c>
      <c r="I31" s="18">
        <f t="shared" ca="1" si="14"/>
        <v>30</v>
      </c>
      <c r="J31" s="18">
        <f t="shared" ca="1" si="14"/>
        <v>27</v>
      </c>
      <c r="K31" s="18">
        <f t="shared" ca="1" si="14"/>
        <v>41</v>
      </c>
      <c r="L31" s="18">
        <f t="shared" ca="1" si="14"/>
        <v>28</v>
      </c>
      <c r="M31" s="19">
        <f t="shared" ca="1" si="14"/>
        <v>88</v>
      </c>
      <c r="O31" s="18">
        <f t="shared" ca="1" si="6"/>
        <v>456</v>
      </c>
      <c r="P31" s="28" t="str">
        <f t="shared" ca="1" si="8"/>
        <v>error</v>
      </c>
    </row>
    <row r="32" spans="2:16">
      <c r="D32" s="17">
        <f t="shared" ca="1" si="4"/>
        <v>62</v>
      </c>
      <c r="E32" s="18">
        <f t="shared" ref="E32:M32" ca="1" si="15">ROUND(E19,0)</f>
        <v>61</v>
      </c>
      <c r="F32" s="18">
        <f t="shared" ca="1" si="15"/>
        <v>13</v>
      </c>
      <c r="G32" s="18">
        <f t="shared" ca="1" si="15"/>
        <v>16</v>
      </c>
      <c r="H32" s="18">
        <f t="shared" ca="1" si="15"/>
        <v>59</v>
      </c>
      <c r="I32" s="18">
        <f t="shared" ca="1" si="15"/>
        <v>62</v>
      </c>
      <c r="J32" s="18">
        <f t="shared" ca="1" si="15"/>
        <v>25</v>
      </c>
      <c r="K32" s="18">
        <f t="shared" ca="1" si="15"/>
        <v>13</v>
      </c>
      <c r="L32" s="18">
        <f t="shared" ca="1" si="15"/>
        <v>13</v>
      </c>
      <c r="M32" s="19">
        <f t="shared" ca="1" si="15"/>
        <v>7</v>
      </c>
      <c r="O32" s="18">
        <f t="shared" ca="1" si="6"/>
        <v>331</v>
      </c>
      <c r="P32" s="28" t="str">
        <f t="shared" ca="1" si="8"/>
        <v/>
      </c>
    </row>
    <row r="33" spans="3:17" ht="15.75" thickBot="1">
      <c r="D33" s="20">
        <f t="shared" ca="1" si="4"/>
        <v>13</v>
      </c>
      <c r="E33" s="21">
        <f t="shared" ref="E33:M33" ca="1" si="16">ROUND(E20,0)</f>
        <v>28</v>
      </c>
      <c r="F33" s="21">
        <f t="shared" ca="1" si="16"/>
        <v>84</v>
      </c>
      <c r="G33" s="21">
        <f t="shared" ca="1" si="16"/>
        <v>29</v>
      </c>
      <c r="H33" s="21">
        <f t="shared" ca="1" si="16"/>
        <v>14</v>
      </c>
      <c r="I33" s="21">
        <f t="shared" ca="1" si="16"/>
        <v>33</v>
      </c>
      <c r="J33" s="21">
        <f t="shared" ca="1" si="16"/>
        <v>43</v>
      </c>
      <c r="K33" s="21">
        <f t="shared" ca="1" si="16"/>
        <v>18</v>
      </c>
      <c r="L33" s="21">
        <f t="shared" ca="1" si="16"/>
        <v>53</v>
      </c>
      <c r="M33" s="22">
        <f t="shared" ca="1" si="16"/>
        <v>14</v>
      </c>
      <c r="O33" s="18">
        <f t="shared" ca="1" si="6"/>
        <v>329</v>
      </c>
      <c r="P33" s="28" t="str">
        <f t="shared" ca="1" si="8"/>
        <v/>
      </c>
    </row>
    <row r="34" spans="3:17" ht="15.75" thickBot="1">
      <c r="C34" t="s">
        <v>4</v>
      </c>
      <c r="D34" s="16">
        <f t="shared" ca="1" si="4"/>
        <v>522</v>
      </c>
      <c r="E34" s="16">
        <f t="shared" ref="E34:M34" ca="1" si="17">ROUND(E21,0)</f>
        <v>568</v>
      </c>
      <c r="F34" s="16">
        <f t="shared" ca="1" si="17"/>
        <v>446</v>
      </c>
      <c r="G34" s="16">
        <f t="shared" ca="1" si="17"/>
        <v>475</v>
      </c>
      <c r="H34" s="16">
        <f t="shared" ca="1" si="17"/>
        <v>498</v>
      </c>
      <c r="I34" s="16">
        <f t="shared" ca="1" si="17"/>
        <v>483</v>
      </c>
      <c r="J34" s="16">
        <f t="shared" ca="1" si="17"/>
        <v>293</v>
      </c>
      <c r="K34" s="16">
        <f t="shared" ca="1" si="17"/>
        <v>365</v>
      </c>
      <c r="L34" s="16">
        <f t="shared" ca="1" si="17"/>
        <v>378</v>
      </c>
      <c r="M34" s="16">
        <f t="shared" ca="1" si="17"/>
        <v>604</v>
      </c>
      <c r="N34" s="26">
        <f ca="1">SUM(D34:M34)</f>
        <v>4632</v>
      </c>
      <c r="O34" s="26">
        <f ca="1">SUM(O24:O33)</f>
        <v>4633</v>
      </c>
      <c r="P34" s="12" t="str">
        <f ca="1">IF(NOT(N34=O34),"error","")</f>
        <v>error</v>
      </c>
      <c r="Q34" s="24">
        <f ca="1">IF(P34="","",ABS(N34-O34))</f>
        <v>1</v>
      </c>
    </row>
    <row r="35" spans="3:17" ht="15.75" thickTop="1">
      <c r="D35" s="27" t="str">
        <f ca="1">IF(NOT(SUM(D24:D33)=D34),"error","")</f>
        <v/>
      </c>
      <c r="E35" s="27" t="str">
        <f t="shared" ref="E35:M35" ca="1" si="18">IF(NOT(SUM(E24:E33)=E34),"error","")</f>
        <v/>
      </c>
      <c r="F35" s="27" t="str">
        <f t="shared" ca="1" si="18"/>
        <v/>
      </c>
      <c r="G35" s="27" t="str">
        <f t="shared" ca="1" si="18"/>
        <v/>
      </c>
      <c r="H35" s="27" t="str">
        <f t="shared" ca="1" si="18"/>
        <v/>
      </c>
      <c r="I35" s="27" t="str">
        <f t="shared" ca="1" si="18"/>
        <v/>
      </c>
      <c r="J35" s="27" t="str">
        <f t="shared" ca="1" si="18"/>
        <v>error</v>
      </c>
      <c r="K35" s="27" t="str">
        <f t="shared" ca="1" si="18"/>
        <v>error</v>
      </c>
      <c r="L35" s="27" t="str">
        <f t="shared" ca="1" si="18"/>
        <v>error</v>
      </c>
      <c r="M35" s="27" t="str">
        <f t="shared" ca="1" si="18"/>
        <v/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Q34"/>
  <sheetViews>
    <sheetView workbookViewId="0">
      <selection activeCell="Q22" sqref="Q22"/>
    </sheetView>
  </sheetViews>
  <sheetFormatPr defaultRowHeight="15"/>
  <cols>
    <col min="2" max="2" width="9.85546875" customWidth="1"/>
    <col min="3" max="3" width="15" bestFit="1" customWidth="1"/>
    <col min="17" max="17" width="3.5703125" customWidth="1"/>
  </cols>
  <sheetData>
    <row r="8" spans="1:15">
      <c r="A8" s="23" t="s">
        <v>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thickBo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t="s">
        <v>2</v>
      </c>
    </row>
    <row r="11" spans="1:15">
      <c r="B11" s="23" t="s">
        <v>0</v>
      </c>
      <c r="D11" s="2">
        <v>83.21</v>
      </c>
      <c r="E11" s="3">
        <v>32.51</v>
      </c>
      <c r="F11" s="3">
        <v>80.069999999999993</v>
      </c>
      <c r="G11" s="3">
        <v>45.63</v>
      </c>
      <c r="H11" s="3">
        <v>83.9</v>
      </c>
      <c r="I11" s="3">
        <v>19.88</v>
      </c>
      <c r="J11" s="3">
        <v>6.7</v>
      </c>
      <c r="K11" s="3">
        <v>91.49</v>
      </c>
      <c r="L11" s="3">
        <v>60.77</v>
      </c>
      <c r="M11" s="4">
        <v>34.5</v>
      </c>
      <c r="N11" s="1"/>
      <c r="O11" s="1">
        <f t="shared" ref="O11:O20" si="0">SUM(D11:M11)</f>
        <v>538.66</v>
      </c>
    </row>
    <row r="12" spans="1:15">
      <c r="D12" s="5">
        <v>32.68</v>
      </c>
      <c r="E12" s="6">
        <v>28.92</v>
      </c>
      <c r="F12" s="6">
        <v>9.43</v>
      </c>
      <c r="G12" s="6">
        <v>17.399999999999999</v>
      </c>
      <c r="H12" s="6">
        <v>78.349999999999994</v>
      </c>
      <c r="I12" s="6">
        <v>52.78</v>
      </c>
      <c r="J12" s="6">
        <v>90.67</v>
      </c>
      <c r="K12" s="6">
        <v>73.989999999999995</v>
      </c>
      <c r="L12" s="6">
        <v>71.17</v>
      </c>
      <c r="M12" s="7">
        <v>98.31</v>
      </c>
      <c r="N12" s="1"/>
      <c r="O12" s="1">
        <f t="shared" si="0"/>
        <v>553.70000000000005</v>
      </c>
    </row>
    <row r="13" spans="1:15">
      <c r="D13" s="5">
        <v>64.3</v>
      </c>
      <c r="E13" s="6">
        <v>89.84</v>
      </c>
      <c r="F13" s="6">
        <v>16.5</v>
      </c>
      <c r="G13" s="6">
        <v>20.82</v>
      </c>
      <c r="H13" s="6">
        <v>7.25</v>
      </c>
      <c r="I13" s="6">
        <v>88.86</v>
      </c>
      <c r="J13" s="6">
        <v>61.64</v>
      </c>
      <c r="K13" s="6">
        <v>72.19</v>
      </c>
      <c r="L13" s="6">
        <v>46.85</v>
      </c>
      <c r="M13" s="7">
        <v>38.520000000000003</v>
      </c>
      <c r="N13" s="1"/>
      <c r="O13" s="1">
        <f t="shared" si="0"/>
        <v>506.77</v>
      </c>
    </row>
    <row r="14" spans="1:15">
      <c r="D14" s="5">
        <v>95.88</v>
      </c>
      <c r="E14" s="6">
        <v>34</v>
      </c>
      <c r="F14" s="6">
        <v>79.739999999999995</v>
      </c>
      <c r="G14" s="6">
        <v>32.85</v>
      </c>
      <c r="H14" s="6">
        <v>0.37</v>
      </c>
      <c r="I14" s="6">
        <v>53.68</v>
      </c>
      <c r="J14" s="6">
        <v>67.209999999999994</v>
      </c>
      <c r="K14" s="6">
        <v>80.099999999999994</v>
      </c>
      <c r="L14" s="6">
        <v>33.43</v>
      </c>
      <c r="M14" s="7">
        <v>52.52</v>
      </c>
      <c r="N14" s="1"/>
      <c r="O14" s="1">
        <f t="shared" si="0"/>
        <v>529.78</v>
      </c>
    </row>
    <row r="15" spans="1:15">
      <c r="D15" s="5">
        <v>89.69</v>
      </c>
      <c r="E15" s="6">
        <v>55.63</v>
      </c>
      <c r="F15" s="6">
        <v>2.68</v>
      </c>
      <c r="G15" s="6">
        <v>64.84</v>
      </c>
      <c r="H15" s="6">
        <v>32.81</v>
      </c>
      <c r="I15" s="6">
        <v>74.39</v>
      </c>
      <c r="J15" s="6">
        <v>86.34</v>
      </c>
      <c r="K15" s="6">
        <v>76.98</v>
      </c>
      <c r="L15" s="6">
        <v>5.73</v>
      </c>
      <c r="M15" s="7">
        <v>5.83</v>
      </c>
      <c r="N15" s="1"/>
      <c r="O15" s="1">
        <f t="shared" si="0"/>
        <v>494.92</v>
      </c>
    </row>
    <row r="16" spans="1:15">
      <c r="D16" s="5">
        <v>26.99</v>
      </c>
      <c r="E16" s="6">
        <v>88.87</v>
      </c>
      <c r="F16" s="6">
        <v>77.97</v>
      </c>
      <c r="G16" s="6">
        <v>47.82</v>
      </c>
      <c r="H16" s="6">
        <v>50.88</v>
      </c>
      <c r="I16" s="6">
        <v>20.21</v>
      </c>
      <c r="J16" s="6">
        <v>31.36</v>
      </c>
      <c r="K16" s="6">
        <v>13.42</v>
      </c>
      <c r="L16" s="6">
        <v>39.07</v>
      </c>
      <c r="M16" s="7">
        <v>47.5</v>
      </c>
      <c r="N16" s="1"/>
      <c r="O16" s="1">
        <f t="shared" si="0"/>
        <v>444.09</v>
      </c>
    </row>
    <row r="17" spans="2:15">
      <c r="D17" s="5">
        <v>10.85</v>
      </c>
      <c r="E17" s="6">
        <v>45.39</v>
      </c>
      <c r="F17" s="6">
        <v>23.94</v>
      </c>
      <c r="G17" s="6">
        <v>74.260000000000005</v>
      </c>
      <c r="H17" s="6">
        <v>66.55</v>
      </c>
      <c r="I17" s="6">
        <v>14.9</v>
      </c>
      <c r="J17" s="6">
        <v>52.26</v>
      </c>
      <c r="K17" s="6">
        <v>93.47</v>
      </c>
      <c r="L17" s="6">
        <v>87.52</v>
      </c>
      <c r="M17" s="7">
        <v>59.65</v>
      </c>
      <c r="N17" s="1"/>
      <c r="O17" s="1">
        <f t="shared" si="0"/>
        <v>528.79</v>
      </c>
    </row>
    <row r="18" spans="2:15">
      <c r="D18" s="5">
        <v>53.23</v>
      </c>
      <c r="E18" s="6">
        <v>75.680000000000007</v>
      </c>
      <c r="F18" s="6">
        <v>0.67</v>
      </c>
      <c r="G18" s="6">
        <v>85.85</v>
      </c>
      <c r="H18" s="6">
        <v>9.93</v>
      </c>
      <c r="I18" s="6">
        <v>40.520000000000003</v>
      </c>
      <c r="J18" s="6">
        <v>8.98</v>
      </c>
      <c r="K18" s="6">
        <v>35.549999999999997</v>
      </c>
      <c r="L18" s="6">
        <v>32.659999999999997</v>
      </c>
      <c r="M18" s="7">
        <v>92.82</v>
      </c>
      <c r="N18" s="1"/>
      <c r="O18" s="1">
        <f t="shared" si="0"/>
        <v>435.89000000000004</v>
      </c>
    </row>
    <row r="19" spans="2:15">
      <c r="D19" s="5">
        <v>93.03</v>
      </c>
      <c r="E19" s="6">
        <v>87.18</v>
      </c>
      <c r="F19" s="6">
        <v>72.459999999999994</v>
      </c>
      <c r="G19" s="6">
        <v>55.37</v>
      </c>
      <c r="H19" s="6">
        <v>98.19</v>
      </c>
      <c r="I19" s="6">
        <v>26.91</v>
      </c>
      <c r="J19" s="6">
        <v>87.52</v>
      </c>
      <c r="K19" s="6">
        <v>46.39</v>
      </c>
      <c r="L19" s="6">
        <v>14.7</v>
      </c>
      <c r="M19" s="7">
        <v>62.61</v>
      </c>
      <c r="N19" s="1"/>
      <c r="O19" s="1">
        <f t="shared" si="0"/>
        <v>644.36000000000013</v>
      </c>
    </row>
    <row r="20" spans="2:15" ht="15.75" thickBot="1">
      <c r="D20" s="8">
        <v>74.819999999999993</v>
      </c>
      <c r="E20" s="9">
        <v>0.71</v>
      </c>
      <c r="F20" s="9">
        <v>8.4499999999999993</v>
      </c>
      <c r="G20" s="9">
        <v>15.56</v>
      </c>
      <c r="H20" s="9">
        <v>60.73</v>
      </c>
      <c r="I20" s="9">
        <v>72.349999999999994</v>
      </c>
      <c r="J20" s="9">
        <v>36.06</v>
      </c>
      <c r="K20" s="9">
        <v>51.51</v>
      </c>
      <c r="L20" s="9">
        <v>64.930000000000007</v>
      </c>
      <c r="M20" s="10">
        <v>18.75</v>
      </c>
      <c r="N20" s="1"/>
      <c r="O20" s="1">
        <f t="shared" si="0"/>
        <v>403.86999999999995</v>
      </c>
    </row>
    <row r="21" spans="2:15" ht="15.75" thickBot="1">
      <c r="C21" t="s">
        <v>4</v>
      </c>
      <c r="D21" s="1">
        <f>SUM(D11:D20)</f>
        <v>624.68000000000006</v>
      </c>
      <c r="E21" s="1">
        <f t="shared" ref="E21:M21" si="1">SUM(E11:E20)</f>
        <v>538.73</v>
      </c>
      <c r="F21" s="1">
        <f t="shared" si="1"/>
        <v>371.90999999999997</v>
      </c>
      <c r="G21" s="1">
        <f t="shared" si="1"/>
        <v>460.40000000000003</v>
      </c>
      <c r="H21" s="1">
        <f t="shared" si="1"/>
        <v>488.96000000000004</v>
      </c>
      <c r="I21" s="1">
        <f t="shared" si="1"/>
        <v>464.4799999999999</v>
      </c>
      <c r="J21" s="1">
        <f t="shared" si="1"/>
        <v>528.74</v>
      </c>
      <c r="K21" s="1">
        <f t="shared" si="1"/>
        <v>635.08999999999992</v>
      </c>
      <c r="L21" s="1">
        <f t="shared" si="1"/>
        <v>456.82999999999993</v>
      </c>
      <c r="M21" s="1">
        <f t="shared" si="1"/>
        <v>511.01000000000005</v>
      </c>
      <c r="N21" s="11">
        <f>SUM(D21:M21)</f>
        <v>5080.8300000000008</v>
      </c>
      <c r="O21" s="11">
        <f>SUM(O11:O20)</f>
        <v>5080.83</v>
      </c>
    </row>
    <row r="22" spans="2:15" ht="15.75" thickTop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5" ht="15.75" thickBot="1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t="s">
        <v>3</v>
      </c>
    </row>
    <row r="24" spans="2:15">
      <c r="B24" s="23" t="s">
        <v>1</v>
      </c>
      <c r="D24" s="13">
        <v>83</v>
      </c>
      <c r="E24" s="14">
        <v>33</v>
      </c>
      <c r="F24" s="14">
        <v>80</v>
      </c>
      <c r="G24" s="14">
        <v>46</v>
      </c>
      <c r="H24" s="14">
        <v>84</v>
      </c>
      <c r="I24" s="14">
        <v>20</v>
      </c>
      <c r="J24" s="14">
        <v>7</v>
      </c>
      <c r="K24" s="14">
        <v>91</v>
      </c>
      <c r="L24" s="14">
        <v>61</v>
      </c>
      <c r="M24" s="15">
        <v>35</v>
      </c>
      <c r="N24" s="1"/>
      <c r="O24" s="18">
        <f t="shared" ref="O24:O33" si="2">ROUND(O11,0)</f>
        <v>539</v>
      </c>
    </row>
    <row r="25" spans="2:15">
      <c r="D25" s="17">
        <v>33</v>
      </c>
      <c r="E25" s="18">
        <v>29</v>
      </c>
      <c r="F25" s="18">
        <v>9</v>
      </c>
      <c r="G25" s="18">
        <v>17</v>
      </c>
      <c r="H25" s="18">
        <v>78</v>
      </c>
      <c r="I25" s="18">
        <v>53</v>
      </c>
      <c r="J25" s="18">
        <v>91</v>
      </c>
      <c r="K25" s="18">
        <v>74</v>
      </c>
      <c r="L25" s="18">
        <v>71</v>
      </c>
      <c r="M25" s="19">
        <v>98</v>
      </c>
      <c r="N25" s="1"/>
      <c r="O25" s="18">
        <f t="shared" si="2"/>
        <v>554</v>
      </c>
    </row>
    <row r="26" spans="2:15">
      <c r="D26" s="17">
        <v>64</v>
      </c>
      <c r="E26" s="18">
        <v>90</v>
      </c>
      <c r="F26" s="18">
        <v>17</v>
      </c>
      <c r="G26" s="18">
        <v>21</v>
      </c>
      <c r="H26" s="18">
        <v>7</v>
      </c>
      <c r="I26" s="18">
        <v>89</v>
      </c>
      <c r="J26" s="18">
        <v>62</v>
      </c>
      <c r="K26" s="18">
        <v>72</v>
      </c>
      <c r="L26" s="18">
        <v>47</v>
      </c>
      <c r="M26" s="19">
        <v>39</v>
      </c>
      <c r="N26" s="1"/>
      <c r="O26" s="18">
        <f t="shared" si="2"/>
        <v>507</v>
      </c>
    </row>
    <row r="27" spans="2:15">
      <c r="D27" s="17">
        <v>96</v>
      </c>
      <c r="E27" s="18">
        <v>34</v>
      </c>
      <c r="F27" s="18">
        <v>80</v>
      </c>
      <c r="G27" s="18">
        <v>33</v>
      </c>
      <c r="H27" s="18">
        <v>0</v>
      </c>
      <c r="I27" s="18">
        <v>54</v>
      </c>
      <c r="J27" s="18">
        <v>67</v>
      </c>
      <c r="K27" s="18">
        <v>80</v>
      </c>
      <c r="L27" s="18">
        <v>33</v>
      </c>
      <c r="M27" s="19">
        <v>53</v>
      </c>
      <c r="N27" s="1"/>
      <c r="O27" s="18">
        <f t="shared" si="2"/>
        <v>530</v>
      </c>
    </row>
    <row r="28" spans="2:15">
      <c r="D28" s="17">
        <v>90</v>
      </c>
      <c r="E28" s="18">
        <v>56</v>
      </c>
      <c r="F28" s="18">
        <v>3</v>
      </c>
      <c r="G28" s="18">
        <v>65</v>
      </c>
      <c r="H28" s="18">
        <v>33</v>
      </c>
      <c r="I28" s="18">
        <v>74</v>
      </c>
      <c r="J28" s="18">
        <v>86</v>
      </c>
      <c r="K28" s="18">
        <v>77</v>
      </c>
      <c r="L28" s="18">
        <v>6</v>
      </c>
      <c r="M28" s="19">
        <v>6</v>
      </c>
      <c r="N28" s="1"/>
      <c r="O28" s="18">
        <f t="shared" si="2"/>
        <v>495</v>
      </c>
    </row>
    <row r="29" spans="2:15">
      <c r="D29" s="17">
        <v>27</v>
      </c>
      <c r="E29" s="18">
        <v>89</v>
      </c>
      <c r="F29" s="18">
        <v>78</v>
      </c>
      <c r="G29" s="18">
        <v>48</v>
      </c>
      <c r="H29" s="18">
        <v>51</v>
      </c>
      <c r="I29" s="18">
        <v>20</v>
      </c>
      <c r="J29" s="18">
        <v>31</v>
      </c>
      <c r="K29" s="18">
        <v>13</v>
      </c>
      <c r="L29" s="18">
        <v>39</v>
      </c>
      <c r="M29" s="19">
        <v>48</v>
      </c>
      <c r="N29" s="1"/>
      <c r="O29" s="18">
        <f t="shared" si="2"/>
        <v>444</v>
      </c>
    </row>
    <row r="30" spans="2:15">
      <c r="D30" s="17">
        <v>11</v>
      </c>
      <c r="E30" s="18">
        <v>45</v>
      </c>
      <c r="F30" s="18">
        <v>24</v>
      </c>
      <c r="G30" s="18">
        <v>74</v>
      </c>
      <c r="H30" s="18">
        <v>67</v>
      </c>
      <c r="I30" s="18">
        <v>15</v>
      </c>
      <c r="J30" s="18">
        <v>52</v>
      </c>
      <c r="K30" s="18">
        <v>93</v>
      </c>
      <c r="L30" s="18">
        <v>88</v>
      </c>
      <c r="M30" s="19">
        <v>60</v>
      </c>
      <c r="N30" s="1"/>
      <c r="O30" s="18">
        <f t="shared" si="2"/>
        <v>529</v>
      </c>
    </row>
    <row r="31" spans="2:15">
      <c r="D31" s="17">
        <v>53</v>
      </c>
      <c r="E31" s="18">
        <v>76</v>
      </c>
      <c r="F31" s="18">
        <v>1</v>
      </c>
      <c r="G31" s="18">
        <v>86</v>
      </c>
      <c r="H31" s="18">
        <v>10</v>
      </c>
      <c r="I31" s="18">
        <v>41</v>
      </c>
      <c r="J31" s="18">
        <v>9</v>
      </c>
      <c r="K31" s="18">
        <v>36</v>
      </c>
      <c r="L31" s="18">
        <v>33</v>
      </c>
      <c r="M31" s="19">
        <v>93</v>
      </c>
      <c r="N31" s="1"/>
      <c r="O31" s="18">
        <f t="shared" si="2"/>
        <v>436</v>
      </c>
    </row>
    <row r="32" spans="2:15">
      <c r="D32" s="17">
        <v>93</v>
      </c>
      <c r="E32" s="18">
        <v>87</v>
      </c>
      <c r="F32" s="18">
        <v>72</v>
      </c>
      <c r="G32" s="18">
        <v>55</v>
      </c>
      <c r="H32" s="18">
        <v>98</v>
      </c>
      <c r="I32" s="18">
        <v>27</v>
      </c>
      <c r="J32" s="18">
        <v>88</v>
      </c>
      <c r="K32" s="18">
        <v>46</v>
      </c>
      <c r="L32" s="18">
        <v>15</v>
      </c>
      <c r="M32" s="19">
        <v>63</v>
      </c>
      <c r="N32" s="1"/>
      <c r="O32" s="18">
        <f t="shared" si="2"/>
        <v>644</v>
      </c>
    </row>
    <row r="33" spans="3:17" ht="15.75" thickBot="1">
      <c r="D33" s="20">
        <v>75</v>
      </c>
      <c r="E33" s="21">
        <v>1</v>
      </c>
      <c r="F33" s="21">
        <v>8</v>
      </c>
      <c r="G33" s="21">
        <v>16</v>
      </c>
      <c r="H33" s="21">
        <v>61</v>
      </c>
      <c r="I33" s="21">
        <v>72</v>
      </c>
      <c r="J33" s="21">
        <v>36</v>
      </c>
      <c r="K33" s="21">
        <v>52</v>
      </c>
      <c r="L33" s="21">
        <v>65</v>
      </c>
      <c r="M33" s="22">
        <v>19</v>
      </c>
      <c r="N33" s="1"/>
      <c r="O33" s="18">
        <f t="shared" si="2"/>
        <v>404</v>
      </c>
    </row>
    <row r="34" spans="3:17">
      <c r="C34" t="s">
        <v>4</v>
      </c>
      <c r="D34" s="16">
        <f>ROUND(D21,0)</f>
        <v>625</v>
      </c>
      <c r="E34" s="16">
        <f t="shared" ref="E34:M34" si="3">ROUND(E21,0)</f>
        <v>539</v>
      </c>
      <c r="F34" s="16">
        <f t="shared" si="3"/>
        <v>372</v>
      </c>
      <c r="G34" s="16">
        <f t="shared" si="3"/>
        <v>460</v>
      </c>
      <c r="H34" s="16">
        <f t="shared" si="3"/>
        <v>489</v>
      </c>
      <c r="I34" s="16">
        <f t="shared" si="3"/>
        <v>464</v>
      </c>
      <c r="J34" s="16">
        <f t="shared" si="3"/>
        <v>529</v>
      </c>
      <c r="K34" s="16">
        <f t="shared" si="3"/>
        <v>635</v>
      </c>
      <c r="L34" s="16">
        <f t="shared" si="3"/>
        <v>457</v>
      </c>
      <c r="M34" s="16">
        <f t="shared" si="3"/>
        <v>511</v>
      </c>
      <c r="N34" s="16">
        <f>SUM(D34:M34)</f>
        <v>5081</v>
      </c>
      <c r="O34" s="16">
        <f>SUM(O24:O33)</f>
        <v>5082</v>
      </c>
      <c r="P34" s="12" t="str">
        <f>IF(NOT(N34=O34),"error","")</f>
        <v>error</v>
      </c>
      <c r="Q34" s="24">
        <f>IF(P34="","",ABS(N34-O34))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8:Q34"/>
  <sheetViews>
    <sheetView workbookViewId="0">
      <selection activeCell="N21" sqref="N21"/>
    </sheetView>
  </sheetViews>
  <sheetFormatPr defaultRowHeight="15"/>
  <cols>
    <col min="2" max="2" width="9.85546875" customWidth="1"/>
    <col min="3" max="3" width="15" bestFit="1" customWidth="1"/>
  </cols>
  <sheetData>
    <row r="8" spans="1:15">
      <c r="A8" s="23" t="s">
        <v>6</v>
      </c>
    </row>
    <row r="10" spans="1:15" ht="15.75" thickBo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t="s">
        <v>2</v>
      </c>
    </row>
    <row r="11" spans="1:15">
      <c r="B11" s="23" t="s">
        <v>0</v>
      </c>
      <c r="D11" s="2">
        <v>32.840000000000003</v>
      </c>
      <c r="E11" s="3">
        <v>77.44</v>
      </c>
      <c r="F11" s="3">
        <v>68.11</v>
      </c>
      <c r="G11" s="3">
        <v>29.7</v>
      </c>
      <c r="H11" s="3">
        <v>61.51</v>
      </c>
      <c r="I11" s="3">
        <v>61.52</v>
      </c>
      <c r="J11" s="3">
        <v>10.11</v>
      </c>
      <c r="K11" s="3">
        <v>34.56</v>
      </c>
      <c r="L11" s="3">
        <v>50.04</v>
      </c>
      <c r="M11" s="4">
        <v>19.97</v>
      </c>
      <c r="N11" s="1"/>
      <c r="O11" s="1">
        <f t="shared" ref="O11:O20" si="0">SUM(D11:M11)</f>
        <v>445.79999999999995</v>
      </c>
    </row>
    <row r="12" spans="1:15">
      <c r="D12" s="5">
        <v>74.25</v>
      </c>
      <c r="E12" s="6">
        <v>26.41</v>
      </c>
      <c r="F12" s="6">
        <v>26.52</v>
      </c>
      <c r="G12" s="6">
        <v>65.44</v>
      </c>
      <c r="H12" s="6">
        <v>51.15</v>
      </c>
      <c r="I12" s="6">
        <v>51.4</v>
      </c>
      <c r="J12" s="6">
        <v>62.72</v>
      </c>
      <c r="K12" s="6">
        <v>33.04</v>
      </c>
      <c r="L12" s="6">
        <v>31.54</v>
      </c>
      <c r="M12" s="7">
        <v>82.83</v>
      </c>
      <c r="N12" s="1"/>
      <c r="O12" s="1">
        <f t="shared" si="0"/>
        <v>505.3</v>
      </c>
    </row>
    <row r="13" spans="1:15">
      <c r="D13" s="5">
        <v>95.24</v>
      </c>
      <c r="E13" s="6">
        <v>30.91</v>
      </c>
      <c r="F13" s="6">
        <v>53.07</v>
      </c>
      <c r="G13" s="6">
        <v>28.97</v>
      </c>
      <c r="H13" s="6">
        <v>83.9</v>
      </c>
      <c r="I13" s="6">
        <v>26.06</v>
      </c>
      <c r="J13" s="6">
        <v>15.5</v>
      </c>
      <c r="K13" s="6">
        <v>68.48</v>
      </c>
      <c r="L13" s="6">
        <v>95.77</v>
      </c>
      <c r="M13" s="7">
        <v>8.93</v>
      </c>
      <c r="N13" s="1"/>
      <c r="O13" s="1">
        <f t="shared" si="0"/>
        <v>506.83000000000004</v>
      </c>
    </row>
    <row r="14" spans="1:15">
      <c r="D14" s="5">
        <v>70.599999999999994</v>
      </c>
      <c r="E14" s="6">
        <v>64.38</v>
      </c>
      <c r="F14" s="6">
        <v>35.35</v>
      </c>
      <c r="G14" s="6">
        <v>21.76</v>
      </c>
      <c r="H14" s="6">
        <v>36.700000000000003</v>
      </c>
      <c r="I14" s="6">
        <v>93.43</v>
      </c>
      <c r="J14" s="6">
        <v>17.75</v>
      </c>
      <c r="K14" s="6">
        <v>50.21</v>
      </c>
      <c r="L14" s="6">
        <v>45.51</v>
      </c>
      <c r="M14" s="7">
        <v>76.5</v>
      </c>
      <c r="N14" s="1"/>
      <c r="O14" s="1">
        <f t="shared" si="0"/>
        <v>512.18999999999994</v>
      </c>
    </row>
    <row r="15" spans="1:15">
      <c r="D15" s="5">
        <v>80.87</v>
      </c>
      <c r="E15" s="6">
        <v>59.87</v>
      </c>
      <c r="F15" s="6">
        <v>11.3</v>
      </c>
      <c r="G15" s="6">
        <v>1.71</v>
      </c>
      <c r="H15" s="6">
        <v>96</v>
      </c>
      <c r="I15" s="6">
        <v>27.07</v>
      </c>
      <c r="J15" s="6">
        <v>15.26</v>
      </c>
      <c r="K15" s="6">
        <v>99.93</v>
      </c>
      <c r="L15" s="6">
        <v>58.64</v>
      </c>
      <c r="M15" s="7">
        <v>56.62</v>
      </c>
      <c r="N15" s="1"/>
      <c r="O15" s="1">
        <f t="shared" si="0"/>
        <v>507.27000000000004</v>
      </c>
    </row>
    <row r="16" spans="1:15">
      <c r="D16" s="5">
        <v>59.57</v>
      </c>
      <c r="E16" s="6">
        <v>84.5</v>
      </c>
      <c r="F16" s="6">
        <v>76.790000000000006</v>
      </c>
      <c r="G16" s="6">
        <v>20.71</v>
      </c>
      <c r="H16" s="6">
        <v>35.36</v>
      </c>
      <c r="I16" s="6">
        <v>56.55</v>
      </c>
      <c r="J16" s="6">
        <v>62.6</v>
      </c>
      <c r="K16" s="6">
        <v>93.57</v>
      </c>
      <c r="L16" s="6">
        <v>29.43</v>
      </c>
      <c r="M16" s="7">
        <v>46.1</v>
      </c>
      <c r="N16" s="1"/>
      <c r="O16" s="1">
        <f t="shared" si="0"/>
        <v>565.18000000000006</v>
      </c>
    </row>
    <row r="17" spans="2:15">
      <c r="D17" s="5">
        <v>64.91</v>
      </c>
      <c r="E17" s="6">
        <v>4.3499999999999996</v>
      </c>
      <c r="F17" s="6">
        <v>39.82</v>
      </c>
      <c r="G17" s="6">
        <v>90.52</v>
      </c>
      <c r="H17" s="6">
        <v>61.29</v>
      </c>
      <c r="I17" s="6">
        <v>51.29</v>
      </c>
      <c r="J17" s="6">
        <v>75.16</v>
      </c>
      <c r="K17" s="6">
        <v>81.319999999999993</v>
      </c>
      <c r="L17" s="6">
        <v>28.66</v>
      </c>
      <c r="M17" s="7">
        <v>59.75</v>
      </c>
      <c r="N17" s="1"/>
      <c r="O17" s="1">
        <f t="shared" si="0"/>
        <v>557.07000000000005</v>
      </c>
    </row>
    <row r="18" spans="2:15">
      <c r="D18" s="5">
        <v>38.56</v>
      </c>
      <c r="E18" s="6">
        <v>82.44</v>
      </c>
      <c r="F18" s="6">
        <v>0.45</v>
      </c>
      <c r="G18" s="6">
        <v>23.5</v>
      </c>
      <c r="H18" s="6">
        <v>59.76</v>
      </c>
      <c r="I18" s="6">
        <v>47.51</v>
      </c>
      <c r="J18" s="6">
        <v>82.87</v>
      </c>
      <c r="K18" s="6">
        <v>51.97</v>
      </c>
      <c r="L18" s="6">
        <v>8.27</v>
      </c>
      <c r="M18" s="7">
        <v>25.99</v>
      </c>
      <c r="N18" s="1"/>
      <c r="O18" s="1">
        <f t="shared" si="0"/>
        <v>421.31999999999994</v>
      </c>
    </row>
    <row r="19" spans="2:15">
      <c r="D19" s="5">
        <v>93.71</v>
      </c>
      <c r="E19" s="6">
        <v>43.62</v>
      </c>
      <c r="F19" s="6">
        <v>19.75</v>
      </c>
      <c r="G19" s="6">
        <v>15.71</v>
      </c>
      <c r="H19" s="6">
        <v>53.06</v>
      </c>
      <c r="I19" s="6">
        <v>62.52</v>
      </c>
      <c r="J19" s="6">
        <v>80.19</v>
      </c>
      <c r="K19" s="6">
        <v>80.459999999999994</v>
      </c>
      <c r="L19" s="6">
        <v>42.63</v>
      </c>
      <c r="M19" s="7">
        <v>48.19</v>
      </c>
      <c r="N19" s="1"/>
      <c r="O19" s="1">
        <f t="shared" si="0"/>
        <v>539.83999999999992</v>
      </c>
    </row>
    <row r="20" spans="2:15" ht="15.75" thickBot="1">
      <c r="D20" s="8">
        <v>1.95</v>
      </c>
      <c r="E20" s="9">
        <v>4.5</v>
      </c>
      <c r="F20" s="9">
        <v>80.47</v>
      </c>
      <c r="G20" s="9">
        <v>82.59</v>
      </c>
      <c r="H20" s="9">
        <v>62.9</v>
      </c>
      <c r="I20" s="9">
        <v>16.47</v>
      </c>
      <c r="J20" s="9">
        <v>11</v>
      </c>
      <c r="K20" s="9">
        <v>30.61</v>
      </c>
      <c r="L20" s="9">
        <v>9.81</v>
      </c>
      <c r="M20" s="10">
        <v>42.78</v>
      </c>
      <c r="N20" s="1"/>
      <c r="O20" s="1">
        <f t="shared" si="0"/>
        <v>343.08000000000004</v>
      </c>
    </row>
    <row r="21" spans="2:15" ht="15.75" thickBot="1">
      <c r="C21" t="s">
        <v>4</v>
      </c>
      <c r="D21" s="1">
        <f>SUM(D11:D20)</f>
        <v>612.5</v>
      </c>
      <c r="E21" s="1">
        <f t="shared" ref="E21:M21" si="1">SUM(E11:E20)</f>
        <v>478.42</v>
      </c>
      <c r="F21" s="1">
        <f t="shared" si="1"/>
        <v>411.63</v>
      </c>
      <c r="G21" s="1">
        <f t="shared" si="1"/>
        <v>380.61</v>
      </c>
      <c r="H21" s="1">
        <f t="shared" si="1"/>
        <v>601.63</v>
      </c>
      <c r="I21" s="1">
        <f t="shared" si="1"/>
        <v>493.82000000000005</v>
      </c>
      <c r="J21" s="1">
        <f t="shared" si="1"/>
        <v>433.16</v>
      </c>
      <c r="K21" s="1">
        <f t="shared" si="1"/>
        <v>624.15000000000009</v>
      </c>
      <c r="L21" s="1">
        <f t="shared" si="1"/>
        <v>400.3</v>
      </c>
      <c r="M21" s="1">
        <f t="shared" si="1"/>
        <v>467.65999999999997</v>
      </c>
      <c r="N21" s="11">
        <f>SUM(D21:M21)</f>
        <v>4903.88</v>
      </c>
      <c r="O21" s="11">
        <f>SUM(O11:O20)</f>
        <v>4903.88</v>
      </c>
    </row>
    <row r="22" spans="2:15" ht="15.75" thickTop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5" ht="15.75" thickBot="1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t="s">
        <v>3</v>
      </c>
    </row>
    <row r="24" spans="2:15">
      <c r="B24" s="23" t="s">
        <v>1</v>
      </c>
      <c r="D24" s="13">
        <v>33</v>
      </c>
      <c r="E24" s="14">
        <v>77</v>
      </c>
      <c r="F24" s="14">
        <v>68</v>
      </c>
      <c r="G24" s="14">
        <v>30</v>
      </c>
      <c r="H24" s="14">
        <v>62</v>
      </c>
      <c r="I24" s="14">
        <v>62</v>
      </c>
      <c r="J24" s="14">
        <v>10</v>
      </c>
      <c r="K24" s="14">
        <v>35</v>
      </c>
      <c r="L24" s="14">
        <v>50</v>
      </c>
      <c r="M24" s="15">
        <v>20</v>
      </c>
      <c r="N24" s="1"/>
      <c r="O24" s="18">
        <f t="shared" ref="O24:O33" si="2">ROUND(O11,0)</f>
        <v>446</v>
      </c>
    </row>
    <row r="25" spans="2:15">
      <c r="D25" s="17">
        <v>74</v>
      </c>
      <c r="E25" s="18">
        <v>26</v>
      </c>
      <c r="F25" s="18">
        <v>27</v>
      </c>
      <c r="G25" s="18">
        <v>65</v>
      </c>
      <c r="H25" s="18">
        <v>51</v>
      </c>
      <c r="I25" s="18">
        <v>51</v>
      </c>
      <c r="J25" s="18">
        <v>63</v>
      </c>
      <c r="K25" s="18">
        <v>33</v>
      </c>
      <c r="L25" s="18">
        <v>32</v>
      </c>
      <c r="M25" s="19">
        <v>83</v>
      </c>
      <c r="N25" s="1"/>
      <c r="O25" s="18">
        <f t="shared" si="2"/>
        <v>505</v>
      </c>
    </row>
    <row r="26" spans="2:15">
      <c r="D26" s="17">
        <v>95</v>
      </c>
      <c r="E26" s="18">
        <v>31</v>
      </c>
      <c r="F26" s="18">
        <v>53</v>
      </c>
      <c r="G26" s="18">
        <v>29</v>
      </c>
      <c r="H26" s="18">
        <v>84</v>
      </c>
      <c r="I26" s="18">
        <v>26</v>
      </c>
      <c r="J26" s="18">
        <v>16</v>
      </c>
      <c r="K26" s="18">
        <v>68</v>
      </c>
      <c r="L26" s="18">
        <v>96</v>
      </c>
      <c r="M26" s="19">
        <v>9</v>
      </c>
      <c r="N26" s="1"/>
      <c r="O26" s="18">
        <f t="shared" si="2"/>
        <v>507</v>
      </c>
    </row>
    <row r="27" spans="2:15">
      <c r="D27" s="17">
        <v>71</v>
      </c>
      <c r="E27" s="18">
        <v>64</v>
      </c>
      <c r="F27" s="18">
        <v>35</v>
      </c>
      <c r="G27" s="18">
        <v>22</v>
      </c>
      <c r="H27" s="18">
        <v>37</v>
      </c>
      <c r="I27" s="18">
        <v>93</v>
      </c>
      <c r="J27" s="18">
        <v>18</v>
      </c>
      <c r="K27" s="18">
        <v>50</v>
      </c>
      <c r="L27" s="18">
        <v>46</v>
      </c>
      <c r="M27" s="19">
        <v>77</v>
      </c>
      <c r="N27" s="1"/>
      <c r="O27" s="18">
        <f t="shared" si="2"/>
        <v>512</v>
      </c>
    </row>
    <row r="28" spans="2:15">
      <c r="D28" s="17">
        <v>81</v>
      </c>
      <c r="E28" s="18">
        <v>60</v>
      </c>
      <c r="F28" s="18">
        <v>11</v>
      </c>
      <c r="G28" s="18">
        <v>2</v>
      </c>
      <c r="H28" s="18">
        <v>96</v>
      </c>
      <c r="I28" s="18">
        <v>27</v>
      </c>
      <c r="J28" s="18">
        <v>15</v>
      </c>
      <c r="K28" s="18">
        <v>100</v>
      </c>
      <c r="L28" s="18">
        <v>59</v>
      </c>
      <c r="M28" s="19">
        <v>57</v>
      </c>
      <c r="N28" s="1"/>
      <c r="O28" s="18">
        <f t="shared" si="2"/>
        <v>507</v>
      </c>
    </row>
    <row r="29" spans="2:15">
      <c r="D29" s="17">
        <v>60</v>
      </c>
      <c r="E29" s="18">
        <v>85</v>
      </c>
      <c r="F29" s="18">
        <v>77</v>
      </c>
      <c r="G29" s="18">
        <v>21</v>
      </c>
      <c r="H29" s="18">
        <v>35</v>
      </c>
      <c r="I29" s="18">
        <v>57</v>
      </c>
      <c r="J29" s="18">
        <v>63</v>
      </c>
      <c r="K29" s="18">
        <v>94</v>
      </c>
      <c r="L29" s="18">
        <v>29</v>
      </c>
      <c r="M29" s="19">
        <v>46</v>
      </c>
      <c r="N29" s="1"/>
      <c r="O29" s="18">
        <f t="shared" si="2"/>
        <v>565</v>
      </c>
    </row>
    <row r="30" spans="2:15">
      <c r="D30" s="17">
        <v>65</v>
      </c>
      <c r="E30" s="18">
        <v>4</v>
      </c>
      <c r="F30" s="18">
        <v>40</v>
      </c>
      <c r="G30" s="18">
        <v>91</v>
      </c>
      <c r="H30" s="18">
        <v>61</v>
      </c>
      <c r="I30" s="18">
        <v>51</v>
      </c>
      <c r="J30" s="18">
        <v>75</v>
      </c>
      <c r="K30" s="18">
        <v>81</v>
      </c>
      <c r="L30" s="18">
        <v>29</v>
      </c>
      <c r="M30" s="19">
        <v>60</v>
      </c>
      <c r="N30" s="1"/>
      <c r="O30" s="18">
        <f t="shared" si="2"/>
        <v>557</v>
      </c>
    </row>
    <row r="31" spans="2:15">
      <c r="D31" s="17">
        <v>39</v>
      </c>
      <c r="E31" s="18">
        <v>82</v>
      </c>
      <c r="F31" s="18">
        <v>0</v>
      </c>
      <c r="G31" s="18">
        <v>24</v>
      </c>
      <c r="H31" s="18">
        <v>60</v>
      </c>
      <c r="I31" s="18">
        <v>48</v>
      </c>
      <c r="J31" s="18">
        <v>83</v>
      </c>
      <c r="K31" s="18">
        <v>52</v>
      </c>
      <c r="L31" s="18">
        <v>8</v>
      </c>
      <c r="M31" s="19">
        <v>26</v>
      </c>
      <c r="N31" s="1"/>
      <c r="O31" s="18">
        <f t="shared" si="2"/>
        <v>421</v>
      </c>
    </row>
    <row r="32" spans="2:15">
      <c r="D32" s="17">
        <v>94</v>
      </c>
      <c r="E32" s="18">
        <v>44</v>
      </c>
      <c r="F32" s="18">
        <v>20</v>
      </c>
      <c r="G32" s="18">
        <v>16</v>
      </c>
      <c r="H32" s="18">
        <v>53</v>
      </c>
      <c r="I32" s="18">
        <v>63</v>
      </c>
      <c r="J32" s="18">
        <v>80</v>
      </c>
      <c r="K32" s="18">
        <v>80</v>
      </c>
      <c r="L32" s="18">
        <v>43</v>
      </c>
      <c r="M32" s="19">
        <v>48</v>
      </c>
      <c r="N32" s="1"/>
      <c r="O32" s="18">
        <f t="shared" si="2"/>
        <v>540</v>
      </c>
    </row>
    <row r="33" spans="3:17" ht="15.75" thickBot="1">
      <c r="D33" s="20">
        <v>2</v>
      </c>
      <c r="E33" s="21">
        <v>5</v>
      </c>
      <c r="F33" s="21">
        <v>80</v>
      </c>
      <c r="G33" s="21">
        <v>83</v>
      </c>
      <c r="H33" s="21">
        <v>63</v>
      </c>
      <c r="I33" s="21">
        <v>16</v>
      </c>
      <c r="J33" s="21">
        <v>11</v>
      </c>
      <c r="K33" s="21">
        <v>31</v>
      </c>
      <c r="L33" s="21">
        <v>10</v>
      </c>
      <c r="M33" s="22">
        <v>43</v>
      </c>
      <c r="N33" s="1"/>
      <c r="O33" s="18">
        <f t="shared" si="2"/>
        <v>343</v>
      </c>
    </row>
    <row r="34" spans="3:17">
      <c r="C34" t="s">
        <v>4</v>
      </c>
      <c r="D34" s="16">
        <f>ROUND(D21,0)</f>
        <v>613</v>
      </c>
      <c r="E34" s="16">
        <f t="shared" ref="E34:M34" si="3">ROUND(E21,0)</f>
        <v>478</v>
      </c>
      <c r="F34" s="16">
        <f t="shared" si="3"/>
        <v>412</v>
      </c>
      <c r="G34" s="16">
        <f t="shared" si="3"/>
        <v>381</v>
      </c>
      <c r="H34" s="16">
        <f t="shared" si="3"/>
        <v>602</v>
      </c>
      <c r="I34" s="16">
        <f t="shared" si="3"/>
        <v>494</v>
      </c>
      <c r="J34" s="16">
        <f t="shared" si="3"/>
        <v>433</v>
      </c>
      <c r="K34" s="16">
        <f t="shared" si="3"/>
        <v>624</v>
      </c>
      <c r="L34" s="16">
        <f t="shared" si="3"/>
        <v>400</v>
      </c>
      <c r="M34" s="16">
        <f t="shared" si="3"/>
        <v>468</v>
      </c>
      <c r="N34" s="16">
        <f>SUM(D34:M34)</f>
        <v>4905</v>
      </c>
      <c r="O34" s="16">
        <f>SUM(O24:O33)</f>
        <v>4903</v>
      </c>
      <c r="P34" s="12" t="str">
        <f>IF(NOT(N34=O34),"error","")</f>
        <v>error</v>
      </c>
      <c r="Q34" s="24">
        <f>IF(P34="","",ABS(N34-O34))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8:Q34"/>
  <sheetViews>
    <sheetView workbookViewId="0">
      <selection activeCell="N21" sqref="N21"/>
    </sheetView>
  </sheetViews>
  <sheetFormatPr defaultRowHeight="15"/>
  <cols>
    <col min="2" max="2" width="9.85546875" customWidth="1"/>
    <col min="3" max="3" width="15" bestFit="1" customWidth="1"/>
  </cols>
  <sheetData>
    <row r="8" spans="1:15">
      <c r="A8" s="23" t="s">
        <v>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thickBo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t="s">
        <v>2</v>
      </c>
    </row>
    <row r="11" spans="1:15">
      <c r="B11" s="23" t="s">
        <v>0</v>
      </c>
      <c r="D11" s="2">
        <v>33.42</v>
      </c>
      <c r="E11" s="3">
        <v>66.56</v>
      </c>
      <c r="F11" s="3">
        <v>3.3</v>
      </c>
      <c r="G11" s="3">
        <v>67.86</v>
      </c>
      <c r="H11" s="3">
        <v>90.02</v>
      </c>
      <c r="I11" s="3">
        <v>99.82</v>
      </c>
      <c r="J11" s="3">
        <v>57.12</v>
      </c>
      <c r="K11" s="3">
        <v>97.03</v>
      </c>
      <c r="L11" s="3">
        <v>86.71</v>
      </c>
      <c r="M11" s="4">
        <v>29.96</v>
      </c>
      <c r="N11" s="1"/>
      <c r="O11" s="1">
        <f t="shared" ref="O11:O20" si="0">SUM(D11:M11)</f>
        <v>631.80000000000007</v>
      </c>
    </row>
    <row r="12" spans="1:15">
      <c r="D12" s="5">
        <v>76.52</v>
      </c>
      <c r="E12" s="6">
        <v>30.48</v>
      </c>
      <c r="F12" s="6">
        <v>97.89</v>
      </c>
      <c r="G12" s="6">
        <v>25.59</v>
      </c>
      <c r="H12" s="6">
        <v>15.71</v>
      </c>
      <c r="I12" s="6">
        <v>71.67</v>
      </c>
      <c r="J12" s="6">
        <v>70.37</v>
      </c>
      <c r="K12" s="6">
        <v>21.05</v>
      </c>
      <c r="L12" s="6">
        <v>40.21</v>
      </c>
      <c r="M12" s="7">
        <v>26.41</v>
      </c>
      <c r="N12" s="1"/>
      <c r="O12" s="1">
        <f t="shared" si="0"/>
        <v>475.90000000000003</v>
      </c>
    </row>
    <row r="13" spans="1:15">
      <c r="D13" s="5">
        <v>11.48</v>
      </c>
      <c r="E13" s="6">
        <v>51.73</v>
      </c>
      <c r="F13" s="6">
        <v>71.39</v>
      </c>
      <c r="G13" s="6">
        <v>96.8</v>
      </c>
      <c r="H13" s="6">
        <v>24.56</v>
      </c>
      <c r="I13" s="6">
        <v>66.87</v>
      </c>
      <c r="J13" s="6">
        <v>18.440000000000001</v>
      </c>
      <c r="K13" s="6">
        <v>92.98</v>
      </c>
      <c r="L13" s="6">
        <v>55.88</v>
      </c>
      <c r="M13" s="7">
        <v>70.06</v>
      </c>
      <c r="N13" s="1"/>
      <c r="O13" s="1">
        <f t="shared" si="0"/>
        <v>560.19000000000005</v>
      </c>
    </row>
    <row r="14" spans="1:15">
      <c r="D14" s="5">
        <v>63.24</v>
      </c>
      <c r="E14" s="6">
        <v>41</v>
      </c>
      <c r="F14" s="6">
        <v>61.6</v>
      </c>
      <c r="G14" s="6">
        <v>31.56</v>
      </c>
      <c r="H14" s="6">
        <v>7.2</v>
      </c>
      <c r="I14" s="6">
        <v>7.13</v>
      </c>
      <c r="J14" s="6">
        <v>69.91</v>
      </c>
      <c r="K14" s="6">
        <v>45.24</v>
      </c>
      <c r="L14" s="6">
        <v>80.92</v>
      </c>
      <c r="M14" s="7">
        <v>78.41</v>
      </c>
      <c r="N14" s="1"/>
      <c r="O14" s="1">
        <f t="shared" si="0"/>
        <v>486.21000000000004</v>
      </c>
    </row>
    <row r="15" spans="1:15">
      <c r="D15" s="5">
        <v>19.36</v>
      </c>
      <c r="E15" s="6">
        <v>55.35</v>
      </c>
      <c r="F15" s="6">
        <v>99.06</v>
      </c>
      <c r="G15" s="6">
        <v>0.9</v>
      </c>
      <c r="H15" s="6">
        <v>81.37</v>
      </c>
      <c r="I15" s="6">
        <v>15.72</v>
      </c>
      <c r="J15" s="6">
        <v>64.099999999999994</v>
      </c>
      <c r="K15" s="6">
        <v>1.93</v>
      </c>
      <c r="L15" s="6">
        <v>61.05</v>
      </c>
      <c r="M15" s="7">
        <v>27.66</v>
      </c>
      <c r="N15" s="1"/>
      <c r="O15" s="1">
        <f t="shared" si="0"/>
        <v>426.50000000000006</v>
      </c>
    </row>
    <row r="16" spans="1:15">
      <c r="D16" s="5">
        <v>50.04</v>
      </c>
      <c r="E16" s="6">
        <v>60.01</v>
      </c>
      <c r="F16" s="6">
        <v>91.95</v>
      </c>
      <c r="G16" s="6">
        <v>14.93</v>
      </c>
      <c r="H16" s="6">
        <v>2.12</v>
      </c>
      <c r="I16" s="6">
        <v>33.729999999999997</v>
      </c>
      <c r="J16" s="6">
        <v>56.9</v>
      </c>
      <c r="K16" s="6">
        <v>25.64</v>
      </c>
      <c r="L16" s="6">
        <v>53.06</v>
      </c>
      <c r="M16" s="7">
        <v>59.01</v>
      </c>
      <c r="N16" s="1"/>
      <c r="O16" s="1">
        <f t="shared" si="0"/>
        <v>447.39</v>
      </c>
    </row>
    <row r="17" spans="2:15">
      <c r="D17" s="5">
        <v>64.14</v>
      </c>
      <c r="E17" s="6">
        <v>61.72</v>
      </c>
      <c r="F17" s="6">
        <v>7.34</v>
      </c>
      <c r="G17" s="6">
        <v>12.28</v>
      </c>
      <c r="H17" s="6">
        <v>73.739999999999995</v>
      </c>
      <c r="I17" s="6">
        <v>48.57</v>
      </c>
      <c r="J17" s="6">
        <v>54.99</v>
      </c>
      <c r="K17" s="6">
        <v>83.35</v>
      </c>
      <c r="L17" s="6">
        <v>14.35</v>
      </c>
      <c r="M17" s="7">
        <v>62.8</v>
      </c>
      <c r="N17" s="1"/>
      <c r="O17" s="1">
        <f t="shared" si="0"/>
        <v>483.28000000000003</v>
      </c>
    </row>
    <row r="18" spans="2:15">
      <c r="D18" s="5">
        <v>45.79</v>
      </c>
      <c r="E18" s="6">
        <v>20.51</v>
      </c>
      <c r="F18" s="6">
        <v>3.23</v>
      </c>
      <c r="G18" s="6">
        <v>58.03</v>
      </c>
      <c r="H18" s="6">
        <v>44.84</v>
      </c>
      <c r="I18" s="6">
        <v>99.08</v>
      </c>
      <c r="J18" s="6">
        <v>96.88</v>
      </c>
      <c r="K18" s="6">
        <v>4.79</v>
      </c>
      <c r="L18" s="6">
        <v>48.88</v>
      </c>
      <c r="M18" s="7">
        <v>93.48</v>
      </c>
      <c r="N18" s="1"/>
      <c r="O18" s="1">
        <f t="shared" si="0"/>
        <v>515.51</v>
      </c>
    </row>
    <row r="19" spans="2:15">
      <c r="D19" s="5">
        <v>91.22</v>
      </c>
      <c r="E19" s="6">
        <v>0.42</v>
      </c>
      <c r="F19" s="6">
        <v>73.52</v>
      </c>
      <c r="G19" s="6">
        <v>11.44</v>
      </c>
      <c r="H19" s="6">
        <v>38.33</v>
      </c>
      <c r="I19" s="6">
        <v>75.900000000000006</v>
      </c>
      <c r="J19" s="6">
        <v>26.13</v>
      </c>
      <c r="K19" s="6">
        <v>28.09</v>
      </c>
      <c r="L19" s="6">
        <v>44.75</v>
      </c>
      <c r="M19" s="7">
        <v>64.8</v>
      </c>
      <c r="N19" s="1"/>
      <c r="O19" s="1">
        <f t="shared" si="0"/>
        <v>454.6</v>
      </c>
    </row>
    <row r="20" spans="2:15" ht="15.75" thickBot="1">
      <c r="D20" s="8">
        <v>80.28</v>
      </c>
      <c r="E20" s="9">
        <v>19.46</v>
      </c>
      <c r="F20" s="9">
        <v>71.959999999999994</v>
      </c>
      <c r="G20" s="9">
        <v>18.91</v>
      </c>
      <c r="H20" s="9">
        <v>32.229999999999997</v>
      </c>
      <c r="I20" s="9">
        <v>57.6</v>
      </c>
      <c r="J20" s="9">
        <v>47.44</v>
      </c>
      <c r="K20" s="9">
        <v>98.93</v>
      </c>
      <c r="L20" s="9">
        <v>56.2</v>
      </c>
      <c r="M20" s="10">
        <v>59.52</v>
      </c>
      <c r="N20" s="1"/>
      <c r="O20" s="1">
        <f t="shared" si="0"/>
        <v>542.53</v>
      </c>
    </row>
    <row r="21" spans="2:15" ht="15.75" thickBot="1">
      <c r="C21" t="s">
        <v>4</v>
      </c>
      <c r="D21" s="1">
        <f>SUM(D11:D20)</f>
        <v>535.49</v>
      </c>
      <c r="E21" s="1">
        <f t="shared" ref="E21:M21" si="1">SUM(E11:E20)</f>
        <v>407.24</v>
      </c>
      <c r="F21" s="1">
        <f t="shared" si="1"/>
        <v>581.24</v>
      </c>
      <c r="G21" s="1">
        <f t="shared" si="1"/>
        <v>338.30000000000007</v>
      </c>
      <c r="H21" s="1">
        <f t="shared" si="1"/>
        <v>410.11999999999995</v>
      </c>
      <c r="I21" s="1">
        <f t="shared" si="1"/>
        <v>576.09</v>
      </c>
      <c r="J21" s="1">
        <f t="shared" si="1"/>
        <v>562.28</v>
      </c>
      <c r="K21" s="1">
        <f t="shared" si="1"/>
        <v>499.03000000000003</v>
      </c>
      <c r="L21" s="1">
        <f t="shared" si="1"/>
        <v>542.01</v>
      </c>
      <c r="M21" s="1">
        <f t="shared" si="1"/>
        <v>572.11</v>
      </c>
      <c r="N21" s="11">
        <f>SUM(D21:M21)</f>
        <v>5023.91</v>
      </c>
      <c r="O21" s="11">
        <f>SUM(O11:O20)</f>
        <v>5023.9100000000008</v>
      </c>
    </row>
    <row r="22" spans="2:15" ht="15.75" thickTop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5" ht="15.75" thickBot="1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t="s">
        <v>3</v>
      </c>
    </row>
    <row r="24" spans="2:15">
      <c r="B24" s="23" t="s">
        <v>1</v>
      </c>
      <c r="D24" s="13">
        <v>33</v>
      </c>
      <c r="E24" s="14">
        <v>67</v>
      </c>
      <c r="F24" s="14">
        <v>3</v>
      </c>
      <c r="G24" s="14">
        <v>68</v>
      </c>
      <c r="H24" s="14">
        <v>90</v>
      </c>
      <c r="I24" s="14">
        <v>100</v>
      </c>
      <c r="J24" s="14">
        <v>57</v>
      </c>
      <c r="K24" s="14">
        <v>97</v>
      </c>
      <c r="L24" s="14">
        <v>87</v>
      </c>
      <c r="M24" s="15">
        <v>30</v>
      </c>
      <c r="N24" s="1"/>
      <c r="O24" s="18">
        <f t="shared" ref="O24:O33" si="2">ROUND(O11,0)</f>
        <v>632</v>
      </c>
    </row>
    <row r="25" spans="2:15">
      <c r="D25" s="17">
        <v>77</v>
      </c>
      <c r="E25" s="18">
        <v>30</v>
      </c>
      <c r="F25" s="18">
        <v>98</v>
      </c>
      <c r="G25" s="18">
        <v>26</v>
      </c>
      <c r="H25" s="18">
        <v>16</v>
      </c>
      <c r="I25" s="18">
        <v>72</v>
      </c>
      <c r="J25" s="18">
        <v>70</v>
      </c>
      <c r="K25" s="18">
        <v>21</v>
      </c>
      <c r="L25" s="18">
        <v>40</v>
      </c>
      <c r="M25" s="19">
        <v>26</v>
      </c>
      <c r="N25" s="1"/>
      <c r="O25" s="18">
        <f t="shared" si="2"/>
        <v>476</v>
      </c>
    </row>
    <row r="26" spans="2:15">
      <c r="D26" s="17">
        <v>11</v>
      </c>
      <c r="E26" s="18">
        <v>52</v>
      </c>
      <c r="F26" s="18">
        <v>71</v>
      </c>
      <c r="G26" s="18">
        <v>97</v>
      </c>
      <c r="H26" s="18">
        <v>25</v>
      </c>
      <c r="I26" s="18">
        <v>67</v>
      </c>
      <c r="J26" s="18">
        <v>18</v>
      </c>
      <c r="K26" s="18">
        <v>93</v>
      </c>
      <c r="L26" s="18">
        <v>56</v>
      </c>
      <c r="M26" s="19">
        <v>70</v>
      </c>
      <c r="N26" s="1"/>
      <c r="O26" s="18">
        <f t="shared" si="2"/>
        <v>560</v>
      </c>
    </row>
    <row r="27" spans="2:15">
      <c r="D27" s="17">
        <v>63</v>
      </c>
      <c r="E27" s="18">
        <v>41</v>
      </c>
      <c r="F27" s="18">
        <v>62</v>
      </c>
      <c r="G27" s="18">
        <v>32</v>
      </c>
      <c r="H27" s="18">
        <v>7</v>
      </c>
      <c r="I27" s="18">
        <v>7</v>
      </c>
      <c r="J27" s="18">
        <v>70</v>
      </c>
      <c r="K27" s="18">
        <v>45</v>
      </c>
      <c r="L27" s="18">
        <v>81</v>
      </c>
      <c r="M27" s="19">
        <v>78</v>
      </c>
      <c r="N27" s="1"/>
      <c r="O27" s="18">
        <f t="shared" si="2"/>
        <v>486</v>
      </c>
    </row>
    <row r="28" spans="2:15">
      <c r="D28" s="17">
        <v>19</v>
      </c>
      <c r="E28" s="18">
        <v>55</v>
      </c>
      <c r="F28" s="18">
        <v>99</v>
      </c>
      <c r="G28" s="18">
        <v>1</v>
      </c>
      <c r="H28" s="18">
        <v>81</v>
      </c>
      <c r="I28" s="18">
        <v>16</v>
      </c>
      <c r="J28" s="18">
        <v>64</v>
      </c>
      <c r="K28" s="18">
        <v>2</v>
      </c>
      <c r="L28" s="18">
        <v>61</v>
      </c>
      <c r="M28" s="19">
        <v>28</v>
      </c>
      <c r="N28" s="1"/>
      <c r="O28" s="18">
        <f t="shared" si="2"/>
        <v>427</v>
      </c>
    </row>
    <row r="29" spans="2:15">
      <c r="D29" s="17">
        <v>50</v>
      </c>
      <c r="E29" s="18">
        <v>60</v>
      </c>
      <c r="F29" s="18">
        <v>92</v>
      </c>
      <c r="G29" s="18">
        <v>15</v>
      </c>
      <c r="H29" s="18">
        <v>2</v>
      </c>
      <c r="I29" s="18">
        <v>34</v>
      </c>
      <c r="J29" s="18">
        <v>57</v>
      </c>
      <c r="K29" s="18">
        <v>26</v>
      </c>
      <c r="L29" s="18">
        <v>53</v>
      </c>
      <c r="M29" s="19">
        <v>59</v>
      </c>
      <c r="N29" s="1"/>
      <c r="O29" s="18">
        <f t="shared" si="2"/>
        <v>447</v>
      </c>
    </row>
    <row r="30" spans="2:15">
      <c r="D30" s="17">
        <v>64</v>
      </c>
      <c r="E30" s="18">
        <v>62</v>
      </c>
      <c r="F30" s="18">
        <v>7</v>
      </c>
      <c r="G30" s="18">
        <v>12</v>
      </c>
      <c r="H30" s="18">
        <v>74</v>
      </c>
      <c r="I30" s="18">
        <v>49</v>
      </c>
      <c r="J30" s="18">
        <v>55</v>
      </c>
      <c r="K30" s="18">
        <v>83</v>
      </c>
      <c r="L30" s="18">
        <v>14</v>
      </c>
      <c r="M30" s="19">
        <v>63</v>
      </c>
      <c r="N30" s="1"/>
      <c r="O30" s="18">
        <f t="shared" si="2"/>
        <v>483</v>
      </c>
    </row>
    <row r="31" spans="2:15">
      <c r="D31" s="17">
        <v>46</v>
      </c>
      <c r="E31" s="18">
        <v>21</v>
      </c>
      <c r="F31" s="18">
        <v>3</v>
      </c>
      <c r="G31" s="18">
        <v>58</v>
      </c>
      <c r="H31" s="18">
        <v>45</v>
      </c>
      <c r="I31" s="18">
        <v>99</v>
      </c>
      <c r="J31" s="18">
        <v>97</v>
      </c>
      <c r="K31" s="18">
        <v>5</v>
      </c>
      <c r="L31" s="18">
        <v>49</v>
      </c>
      <c r="M31" s="19">
        <v>93</v>
      </c>
      <c r="N31" s="1"/>
      <c r="O31" s="18">
        <f t="shared" si="2"/>
        <v>516</v>
      </c>
    </row>
    <row r="32" spans="2:15">
      <c r="D32" s="17">
        <v>91</v>
      </c>
      <c r="E32" s="18">
        <v>0</v>
      </c>
      <c r="F32" s="18">
        <v>74</v>
      </c>
      <c r="G32" s="18">
        <v>11</v>
      </c>
      <c r="H32" s="18">
        <v>38</v>
      </c>
      <c r="I32" s="18">
        <v>76</v>
      </c>
      <c r="J32" s="18">
        <v>26</v>
      </c>
      <c r="K32" s="18">
        <v>28</v>
      </c>
      <c r="L32" s="18">
        <v>45</v>
      </c>
      <c r="M32" s="19">
        <v>65</v>
      </c>
      <c r="N32" s="1"/>
      <c r="O32" s="18">
        <f t="shared" si="2"/>
        <v>455</v>
      </c>
    </row>
    <row r="33" spans="3:17" ht="15.75" thickBot="1">
      <c r="D33" s="20">
        <v>80</v>
      </c>
      <c r="E33" s="21">
        <v>19</v>
      </c>
      <c r="F33" s="21">
        <v>72</v>
      </c>
      <c r="G33" s="21">
        <v>19</v>
      </c>
      <c r="H33" s="21">
        <v>32</v>
      </c>
      <c r="I33" s="21">
        <v>58</v>
      </c>
      <c r="J33" s="21">
        <v>47</v>
      </c>
      <c r="K33" s="21">
        <v>99</v>
      </c>
      <c r="L33" s="21">
        <v>56</v>
      </c>
      <c r="M33" s="22">
        <v>60</v>
      </c>
      <c r="N33" s="1"/>
      <c r="O33" s="18">
        <f t="shared" si="2"/>
        <v>543</v>
      </c>
    </row>
    <row r="34" spans="3:17">
      <c r="C34" t="s">
        <v>4</v>
      </c>
      <c r="D34" s="16">
        <f>ROUND(D21,0)</f>
        <v>535</v>
      </c>
      <c r="E34" s="16">
        <f t="shared" ref="E34:M34" si="3">ROUND(E21,0)</f>
        <v>407</v>
      </c>
      <c r="F34" s="16">
        <f t="shared" si="3"/>
        <v>581</v>
      </c>
      <c r="G34" s="16">
        <f t="shared" si="3"/>
        <v>338</v>
      </c>
      <c r="H34" s="16">
        <f t="shared" si="3"/>
        <v>410</v>
      </c>
      <c r="I34" s="16">
        <f t="shared" si="3"/>
        <v>576</v>
      </c>
      <c r="J34" s="16">
        <f t="shared" si="3"/>
        <v>562</v>
      </c>
      <c r="K34" s="16">
        <f t="shared" si="3"/>
        <v>499</v>
      </c>
      <c r="L34" s="16">
        <f t="shared" si="3"/>
        <v>542</v>
      </c>
      <c r="M34" s="16">
        <f t="shared" si="3"/>
        <v>572</v>
      </c>
      <c r="N34" s="16">
        <f>SUM(D34:M34)</f>
        <v>5022</v>
      </c>
      <c r="O34" s="16">
        <f>SUM(O24:O33)</f>
        <v>5025</v>
      </c>
      <c r="P34" s="12" t="str">
        <f>IF(NOT(N34=O34),"error","")</f>
        <v>error</v>
      </c>
      <c r="Q34" s="24">
        <f>IF(P34="","",ABS(N34-O34))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I39"/>
  <sheetViews>
    <sheetView tabSelected="1" topLeftCell="A17" workbookViewId="0">
      <selection activeCell="L39" sqref="L39"/>
    </sheetView>
  </sheetViews>
  <sheetFormatPr defaultRowHeight="15"/>
  <cols>
    <col min="2" max="2" width="9.85546875" customWidth="1"/>
    <col min="3" max="3" width="15" bestFit="1" customWidth="1"/>
    <col min="4" max="6" width="9.140625" style="1"/>
    <col min="9" max="9" width="4.7109375" customWidth="1"/>
  </cols>
  <sheetData>
    <row r="2" spans="1:9">
      <c r="A2" s="23" t="s">
        <v>6</v>
      </c>
    </row>
    <row r="4" spans="1:9" ht="15.75" thickBot="1">
      <c r="B4" s="23" t="s">
        <v>0</v>
      </c>
      <c r="G4" t="s">
        <v>2</v>
      </c>
    </row>
    <row r="5" spans="1:9">
      <c r="D5" s="2">
        <f ca="1">TRUNC(RAND()*100, 2)</f>
        <v>91.51</v>
      </c>
      <c r="E5" s="4">
        <f t="shared" ref="E5" ca="1" si="0">TRUNC(RAND()*100, 2)</f>
        <v>35.200000000000003</v>
      </c>
      <c r="G5" s="1">
        <f ca="1">SUM(D5:E5)</f>
        <v>126.71000000000001</v>
      </c>
    </row>
    <row r="6" spans="1:9" ht="15.75" thickBot="1">
      <c r="D6" s="8">
        <f t="shared" ref="D6:E6" ca="1" si="1">TRUNC(RAND()*100, 2)</f>
        <v>19.18</v>
      </c>
      <c r="E6" s="10">
        <f t="shared" ca="1" si="1"/>
        <v>33.159999999999997</v>
      </c>
      <c r="G6" s="1">
        <f ca="1">SUM(D6:E6)</f>
        <v>52.339999999999996</v>
      </c>
    </row>
    <row r="7" spans="1:9" ht="15.75" thickBot="1">
      <c r="C7" t="s">
        <v>4</v>
      </c>
      <c r="D7" s="1">
        <f ca="1">SUM(D5:D6)</f>
        <v>110.69</v>
      </c>
      <c r="E7" s="1">
        <f ca="1">SUM(E5:E6)</f>
        <v>68.36</v>
      </c>
      <c r="F7" s="25">
        <f ca="1">SUM(D7:E7)</f>
        <v>179.05</v>
      </c>
      <c r="G7" s="25">
        <f ca="1">SUM(G5:G6)</f>
        <v>179.05</v>
      </c>
    </row>
    <row r="8" spans="1:9" ht="15.75" thickTop="1"/>
    <row r="9" spans="1:9" ht="15.75" thickBot="1">
      <c r="B9" s="23" t="s">
        <v>7</v>
      </c>
      <c r="G9" t="s">
        <v>3</v>
      </c>
    </row>
    <row r="10" spans="1:9">
      <c r="D10" s="13">
        <f ca="1">D5</f>
        <v>91.51</v>
      </c>
      <c r="E10" s="15">
        <f ca="1">E5</f>
        <v>35.200000000000003</v>
      </c>
      <c r="F10" s="16"/>
      <c r="G10" s="16">
        <f t="shared" ref="G10:G11" ca="1" si="2">SUM(D10:E10)</f>
        <v>126.71000000000001</v>
      </c>
      <c r="H10" s="28" t="str">
        <f ca="1">IF(NOT(SUM(D17:E17)=G17),"error","")</f>
        <v/>
      </c>
    </row>
    <row r="11" spans="1:9" ht="15.75" thickBot="1">
      <c r="D11" s="20">
        <f ca="1">D6</f>
        <v>19.18</v>
      </c>
      <c r="E11" s="22">
        <f ca="1">E6</f>
        <v>33.159999999999997</v>
      </c>
      <c r="F11" s="16"/>
      <c r="G11" s="16">
        <f t="shared" ca="1" si="2"/>
        <v>52.339999999999996</v>
      </c>
      <c r="H11" s="28" t="str">
        <f ca="1">IF(NOT(SUM(D18:E18)=G18),"error","")</f>
        <v/>
      </c>
    </row>
    <row r="12" spans="1:9" ht="15.75" thickBot="1">
      <c r="D12" s="16">
        <f ca="1">SUM(D10:D11)</f>
        <v>110.69</v>
      </c>
      <c r="E12" s="16">
        <f ca="1">SUM(E10:E11)</f>
        <v>68.36</v>
      </c>
      <c r="F12" s="26">
        <f ca="1">SUM(D12:E12)</f>
        <v>179.05</v>
      </c>
      <c r="G12" s="26">
        <f ca="1">SUM(G10:G11)</f>
        <v>179.05</v>
      </c>
      <c r="H12" s="12" t="str">
        <f ca="1">IF(NOT(F19=G19),"error","")</f>
        <v/>
      </c>
      <c r="I12" s="24" t="str">
        <f ca="1">IF(H12="","",ABS(F19-G19))</f>
        <v/>
      </c>
    </row>
    <row r="13" spans="1:9" ht="15.75" thickTop="1">
      <c r="D13" s="27" t="str">
        <f ca="1">IF(NOT(SUM(D17:D18)=D19),"error","")</f>
        <v/>
      </c>
      <c r="E13" s="27" t="str">
        <f ca="1">IF(NOT(SUM(E17:E18)=E19),"error","")</f>
        <v/>
      </c>
    </row>
    <row r="16" spans="1:9" ht="15.75" thickBot="1">
      <c r="B16" s="23" t="s">
        <v>9</v>
      </c>
      <c r="G16" t="s">
        <v>3</v>
      </c>
    </row>
    <row r="17" spans="1:8">
      <c r="D17" s="13">
        <f t="shared" ref="D17:E19" ca="1" si="3">ROUND(D5,0)</f>
        <v>92</v>
      </c>
      <c r="E17" s="15">
        <f t="shared" ca="1" si="3"/>
        <v>35</v>
      </c>
      <c r="G17" s="18">
        <f ca="1">ROUND(G5,0)</f>
        <v>127</v>
      </c>
    </row>
    <row r="18" spans="1:8" ht="15.75" thickBot="1">
      <c r="D18" s="20">
        <f t="shared" ca="1" si="3"/>
        <v>19</v>
      </c>
      <c r="E18" s="22">
        <f t="shared" ca="1" si="3"/>
        <v>33</v>
      </c>
      <c r="G18" s="18">
        <f ca="1">ROUND(G6,0)</f>
        <v>52</v>
      </c>
    </row>
    <row r="19" spans="1:8" ht="15.75" thickBot="1">
      <c r="C19" t="s">
        <v>4</v>
      </c>
      <c r="D19" s="16">
        <f t="shared" ca="1" si="3"/>
        <v>111</v>
      </c>
      <c r="E19" s="16">
        <f t="shared" ca="1" si="3"/>
        <v>68</v>
      </c>
      <c r="F19" s="26">
        <f ca="1">SUM(D19:E19)</f>
        <v>179</v>
      </c>
      <c r="G19" s="26">
        <f ca="1">SUM(G17:G18)</f>
        <v>179</v>
      </c>
    </row>
    <row r="20" spans="1:8" ht="15.75" thickTop="1"/>
    <row r="24" spans="1:8">
      <c r="A24" s="23" t="s">
        <v>10</v>
      </c>
    </row>
    <row r="25" spans="1:8" ht="15.75" thickBot="1">
      <c r="B25" s="23" t="s">
        <v>0</v>
      </c>
    </row>
    <row r="26" spans="1:8">
      <c r="D26" s="2">
        <v>45.04</v>
      </c>
      <c r="E26" s="4">
        <v>18.62</v>
      </c>
      <c r="G26" s="1">
        <f>SUM(D26:E26)</f>
        <v>63.66</v>
      </c>
    </row>
    <row r="27" spans="1:8" ht="15.75" thickBot="1">
      <c r="D27" s="8">
        <v>61.6</v>
      </c>
      <c r="E27" s="10">
        <v>35.630000000000003</v>
      </c>
      <c r="G27" s="1">
        <f>SUM(D27:E27)</f>
        <v>97.23</v>
      </c>
    </row>
    <row r="28" spans="1:8" ht="15.75" thickBot="1">
      <c r="C28" t="s">
        <v>4</v>
      </c>
      <c r="D28" s="1">
        <f>SUM(D26:D27)</f>
        <v>106.64</v>
      </c>
      <c r="E28" s="1">
        <f>SUM(E26:E27)</f>
        <v>54.25</v>
      </c>
      <c r="F28" s="25">
        <f>SUM(D28:E28)</f>
        <v>160.88999999999999</v>
      </c>
      <c r="G28" s="25">
        <f>SUM(G26:G27)</f>
        <v>160.88999999999999</v>
      </c>
    </row>
    <row r="29" spans="1:8" ht="15.75" thickTop="1">
      <c r="F29" s="29"/>
      <c r="G29" s="29"/>
    </row>
    <row r="30" spans="1:8" ht="15.75" thickBot="1">
      <c r="B30" s="23" t="s">
        <v>8</v>
      </c>
    </row>
    <row r="31" spans="1:8">
      <c r="D31" s="13">
        <f t="shared" ref="D31:E33" si="4">ROUND(D26,0)</f>
        <v>45</v>
      </c>
      <c r="E31" s="15">
        <f t="shared" si="4"/>
        <v>19</v>
      </c>
      <c r="G31" s="18">
        <f>ROUND(G26,0)</f>
        <v>64</v>
      </c>
      <c r="H31" s="28" t="str">
        <f>IF(NOT(SUM(D31:E31)=G31),"error","")</f>
        <v/>
      </c>
    </row>
    <row r="32" spans="1:8" ht="15.75" thickBot="1">
      <c r="D32" s="20">
        <f t="shared" si="4"/>
        <v>62</v>
      </c>
      <c r="E32" s="22">
        <f t="shared" si="4"/>
        <v>36</v>
      </c>
      <c r="G32" s="18">
        <f>ROUND(G27,0)</f>
        <v>97</v>
      </c>
      <c r="H32" s="28" t="str">
        <f>IF(NOT(SUM(D32:E32)=G32),"error","")</f>
        <v>error</v>
      </c>
    </row>
    <row r="33" spans="3:9" ht="15.75" thickBot="1">
      <c r="C33" t="s">
        <v>4</v>
      </c>
      <c r="D33" s="16">
        <f t="shared" si="4"/>
        <v>107</v>
      </c>
      <c r="E33" s="16">
        <f t="shared" si="4"/>
        <v>54</v>
      </c>
      <c r="F33" s="26">
        <f>SUM(D33:E33)</f>
        <v>161</v>
      </c>
      <c r="G33" s="26">
        <f>SUM(G31:G32)</f>
        <v>161</v>
      </c>
      <c r="H33" s="12" t="str">
        <f>IF(NOT(F40=G40),"error","")</f>
        <v/>
      </c>
      <c r="I33" s="24" t="str">
        <f>IF(H33="","",ABS(F40-G40))</f>
        <v/>
      </c>
    </row>
    <row r="34" spans="3:9" ht="15.75" thickTop="1">
      <c r="D34" s="27" t="str">
        <f>IF(NOT(SUM(D31:D32)=D33),"error","")</f>
        <v/>
      </c>
      <c r="E34" s="27" t="str">
        <f>IF(NOT(SUM(E31:E32)=E33),"error","")</f>
        <v>error</v>
      </c>
    </row>
    <row r="36" spans="3:9" ht="15.75" thickBot="1"/>
    <row r="37" spans="3:9">
      <c r="D37" s="2">
        <v>9.41</v>
      </c>
      <c r="E37" s="4">
        <v>79.09</v>
      </c>
      <c r="G37">
        <v>88</v>
      </c>
      <c r="H37" s="24" t="s">
        <v>5</v>
      </c>
      <c r="I37" s="30" t="s">
        <v>11</v>
      </c>
    </row>
    <row r="38" spans="3:9" ht="15.75" thickBot="1">
      <c r="D38" s="8">
        <v>50.67</v>
      </c>
      <c r="E38" s="10">
        <v>32.72</v>
      </c>
      <c r="G38">
        <v>84</v>
      </c>
      <c r="H38" s="24" t="s">
        <v>5</v>
      </c>
      <c r="I38" s="30" t="s">
        <v>11</v>
      </c>
    </row>
    <row r="39" spans="3:9">
      <c r="D39" s="16">
        <v>60</v>
      </c>
      <c r="E39" s="16">
        <v>112</v>
      </c>
      <c r="G39">
        <v>172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generator</vt:lpstr>
      <vt:lpstr>Scenario 1</vt:lpstr>
      <vt:lpstr>Scenario 2</vt:lpstr>
      <vt:lpstr>Scenario 3</vt:lpstr>
      <vt:lpstr>Small Table generator</vt:lpstr>
    </vt:vector>
  </TitlesOfParts>
  <Company>University of Essex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</dc:creator>
  <cp:lastModifiedBy>epktsang</cp:lastModifiedBy>
  <dcterms:created xsi:type="dcterms:W3CDTF">2011-01-06T18:29:34Z</dcterms:created>
  <dcterms:modified xsi:type="dcterms:W3CDTF">2011-01-11T15:27:49Z</dcterms:modified>
</cp:coreProperties>
</file>